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W:\SNAP Timeliness\FFY2026\"/>
    </mc:Choice>
  </mc:AlternateContent>
  <xr:revisionPtr revIDLastSave="0" documentId="13_ncr:1_{9DE0AFFE-6F80-4374-904A-220A755106E2}" xr6:coauthVersionLast="47" xr6:coauthVersionMax="47" xr10:uidLastSave="{00000000-0000-0000-0000-000000000000}"/>
  <bookViews>
    <workbookView xWindow="-120" yWindow="-120" windowWidth="29040" windowHeight="15720" tabRatio="753" firstSheet="1" activeTab="14" xr2:uid="{00000000-000D-0000-FFFF-FFFF00000000}"/>
  </bookViews>
  <sheets>
    <sheet name="OCT" sheetId="44" r:id="rId1"/>
    <sheet name="NOV" sheetId="43" r:id="rId2"/>
    <sheet name="DEC" sheetId="55" r:id="rId3"/>
    <sheet name="JAN" sheetId="56" r:id="rId4"/>
    <sheet name="FEB" sheetId="57" r:id="rId5"/>
    <sheet name="MAR" sheetId="58" r:id="rId6"/>
    <sheet name="APR" sheetId="59" r:id="rId7"/>
    <sheet name="MAY" sheetId="60" r:id="rId8"/>
    <sheet name="JUN" sheetId="61" r:id="rId9"/>
    <sheet name="JUL" sheetId="62" r:id="rId10"/>
    <sheet name="AUG" sheetId="63" r:id="rId11"/>
    <sheet name="SEP" sheetId="64" r:id="rId12"/>
    <sheet name="OB SUMMARY" sheetId="42" r:id="rId13"/>
    <sheet name="NIB SUMMARY" sheetId="41" r:id="rId14"/>
    <sheet name="STATE SUMMARY" sheetId="17" r:id="rId15"/>
    <sheet name="Notes" sheetId="3" r:id="rId16"/>
  </sheets>
  <definedNames>
    <definedName name="_xlnm.Print_Titles" localSheetId="6">APR!$1:$3</definedName>
    <definedName name="_xlnm.Print_Titles" localSheetId="10">AUG!$1:$3</definedName>
    <definedName name="_xlnm.Print_Titles" localSheetId="2">DEC!$1:$3</definedName>
    <definedName name="_xlnm.Print_Titles" localSheetId="4">FEB!$1:$3</definedName>
    <definedName name="_xlnm.Print_Titles" localSheetId="3">JAN!$1:$3</definedName>
    <definedName name="_xlnm.Print_Titles" localSheetId="9">JUL!$1:$3</definedName>
    <definedName name="_xlnm.Print_Titles" localSheetId="8">JUN!$1:$3</definedName>
    <definedName name="_xlnm.Print_Titles" localSheetId="5">MAR!$1:$3</definedName>
    <definedName name="_xlnm.Print_Titles" localSheetId="7">MAY!$1:$3</definedName>
    <definedName name="_xlnm.Print_Titles" localSheetId="1">NOV!$1:$3</definedName>
    <definedName name="_xlnm.Print_Titles" localSheetId="0">OCT!$1:$3</definedName>
    <definedName name="_xlnm.Print_Titles" localSheetId="11">SEP!$1:$3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1" l="1"/>
  <c r="B6" i="42"/>
  <c r="B11" i="42" l="1"/>
  <c r="B13" i="41"/>
  <c r="B7" i="41"/>
  <c r="B9" i="41"/>
  <c r="B10" i="42"/>
  <c r="K6" i="41"/>
  <c r="B13" i="42"/>
  <c r="B10" i="41"/>
  <c r="B6" i="41"/>
  <c r="F6" i="42"/>
  <c r="F6" i="41"/>
  <c r="M6" i="42"/>
  <c r="M14" i="42" l="1"/>
  <c r="M8" i="41"/>
  <c r="M11" i="42"/>
  <c r="F7" i="42"/>
  <c r="D13" i="42"/>
  <c r="M8" i="42"/>
  <c r="M10" i="41"/>
  <c r="D11" i="42"/>
  <c r="F12" i="41"/>
  <c r="D9" i="41"/>
  <c r="F10" i="41"/>
  <c r="F11" i="42"/>
  <c r="D11" i="41"/>
  <c r="F10" i="42"/>
  <c r="F8" i="42"/>
  <c r="F15" i="42"/>
  <c r="D15" i="42"/>
  <c r="F11" i="41"/>
  <c r="K9" i="41"/>
  <c r="K10" i="42"/>
  <c r="O7" i="42"/>
  <c r="M12" i="41"/>
  <c r="B12" i="41"/>
  <c r="B14" i="41"/>
  <c r="B15" i="41"/>
  <c r="B7" i="42"/>
  <c r="B7" i="17"/>
  <c r="D13" i="41"/>
  <c r="H7" i="42"/>
  <c r="F15" i="41"/>
  <c r="M9" i="41"/>
  <c r="D12" i="42"/>
  <c r="B9" i="42"/>
  <c r="B9" i="17"/>
  <c r="B8" i="41"/>
  <c r="D15" i="41"/>
  <c r="M11" i="41"/>
  <c r="B10" i="17"/>
  <c r="B6" i="17"/>
  <c r="K12" i="42"/>
  <c r="B14" i="17"/>
  <c r="B14" i="42"/>
  <c r="B11" i="41"/>
  <c r="B11" i="17"/>
  <c r="B12" i="17"/>
  <c r="B12" i="42"/>
  <c r="M15" i="42"/>
  <c r="F15" i="17"/>
  <c r="H15" i="41"/>
  <c r="M15" i="41"/>
  <c r="O15" i="42"/>
  <c r="K15" i="41"/>
  <c r="O15" i="41"/>
  <c r="H15" i="42"/>
  <c r="K15" i="42"/>
  <c r="K14" i="42"/>
  <c r="H13" i="42"/>
  <c r="O13" i="41"/>
  <c r="K13" i="41"/>
  <c r="K13" i="42"/>
  <c r="M13" i="41"/>
  <c r="O13" i="42"/>
  <c r="B13" i="17"/>
  <c r="F13" i="42"/>
  <c r="M13" i="42"/>
  <c r="F12" i="42"/>
  <c r="H12" i="42"/>
  <c r="O12" i="42"/>
  <c r="D12" i="41"/>
  <c r="H12" i="41"/>
  <c r="O11" i="41"/>
  <c r="H11" i="41"/>
  <c r="H11" i="42"/>
  <c r="K11" i="41"/>
  <c r="O11" i="42"/>
  <c r="K11" i="42"/>
  <c r="O10" i="41"/>
  <c r="O10" i="42"/>
  <c r="D10" i="42"/>
  <c r="K10" i="41"/>
  <c r="H10" i="42"/>
  <c r="M10" i="42"/>
  <c r="M9" i="42"/>
  <c r="O9" i="42"/>
  <c r="K9" i="42"/>
  <c r="F9" i="42"/>
  <c r="O9" i="41"/>
  <c r="D9" i="42"/>
  <c r="H9" i="42"/>
  <c r="K8" i="41"/>
  <c r="D8" i="42"/>
  <c r="H8" i="41"/>
  <c r="O8" i="42"/>
  <c r="K8" i="42"/>
  <c r="H8" i="42"/>
  <c r="F8" i="41"/>
  <c r="O8" i="41"/>
  <c r="D8" i="41"/>
  <c r="H7" i="41"/>
  <c r="D7" i="42"/>
  <c r="M7" i="42"/>
  <c r="D7" i="41"/>
  <c r="K7" i="42"/>
  <c r="K6" i="42"/>
  <c r="D6" i="42"/>
  <c r="D6" i="41"/>
  <c r="M6" i="17"/>
  <c r="O6" i="42"/>
  <c r="H6" i="41"/>
  <c r="O6" i="41"/>
  <c r="H6" i="42"/>
  <c r="J6" i="42"/>
  <c r="F6" i="17"/>
  <c r="K14" i="41" l="1"/>
  <c r="O14" i="41"/>
  <c r="F14" i="41"/>
  <c r="O14" i="42"/>
  <c r="O14" i="17"/>
  <c r="M14" i="41"/>
  <c r="M8" i="17"/>
  <c r="J7" i="41"/>
  <c r="D11" i="17"/>
  <c r="J12" i="41"/>
  <c r="D15" i="17"/>
  <c r="C13" i="42"/>
  <c r="C12" i="41"/>
  <c r="J10" i="42"/>
  <c r="F11" i="17"/>
  <c r="C14" i="41"/>
  <c r="F10" i="17"/>
  <c r="P13" i="41"/>
  <c r="C10" i="42"/>
  <c r="M11" i="17"/>
  <c r="J9" i="41"/>
  <c r="B15" i="42"/>
  <c r="B15" i="17"/>
  <c r="D13" i="17"/>
  <c r="K10" i="17"/>
  <c r="E10" i="41"/>
  <c r="M12" i="42"/>
  <c r="M12" i="17"/>
  <c r="C12" i="42"/>
  <c r="B8" i="42"/>
  <c r="B8" i="17"/>
  <c r="H10" i="41"/>
  <c r="H14" i="41"/>
  <c r="H9" i="41"/>
  <c r="D10" i="41"/>
  <c r="H13" i="41"/>
  <c r="F13" i="41"/>
  <c r="L7" i="41"/>
  <c r="K7" i="41"/>
  <c r="G7" i="42"/>
  <c r="C7" i="42"/>
  <c r="O12" i="41"/>
  <c r="G9" i="42"/>
  <c r="F7" i="17"/>
  <c r="F7" i="41"/>
  <c r="L6" i="41"/>
  <c r="J6" i="41"/>
  <c r="M7" i="41"/>
  <c r="P7" i="41"/>
  <c r="O7" i="41"/>
  <c r="F9" i="41"/>
  <c r="K12" i="41"/>
  <c r="G6" i="41"/>
  <c r="C6" i="41"/>
  <c r="D12" i="17"/>
  <c r="D14" i="41"/>
  <c r="H15" i="17"/>
  <c r="O15" i="17"/>
  <c r="C15" i="42"/>
  <c r="K15" i="17"/>
  <c r="M15" i="17"/>
  <c r="P15" i="42"/>
  <c r="C15" i="41"/>
  <c r="K14" i="17"/>
  <c r="E14" i="42"/>
  <c r="J14" i="41"/>
  <c r="K13" i="17"/>
  <c r="J13" i="42"/>
  <c r="O13" i="17"/>
  <c r="M13" i="17"/>
  <c r="N12" i="41"/>
  <c r="J12" i="42"/>
  <c r="K12" i="17"/>
  <c r="O12" i="17"/>
  <c r="F12" i="17"/>
  <c r="J11" i="42"/>
  <c r="J11" i="41"/>
  <c r="O11" i="17"/>
  <c r="C11" i="42"/>
  <c r="K11" i="17"/>
  <c r="C11" i="41"/>
  <c r="H11" i="17"/>
  <c r="M10" i="17"/>
  <c r="I10" i="42"/>
  <c r="O10" i="17"/>
  <c r="J10" i="41"/>
  <c r="O9" i="17"/>
  <c r="J9" i="42"/>
  <c r="K9" i="17"/>
  <c r="M9" i="17"/>
  <c r="J8" i="42"/>
  <c r="O8" i="17"/>
  <c r="K8" i="17"/>
  <c r="H8" i="17"/>
  <c r="J8" i="41"/>
  <c r="F8" i="17"/>
  <c r="D8" i="17"/>
  <c r="M7" i="17"/>
  <c r="K7" i="17"/>
  <c r="E7" i="41"/>
  <c r="J7" i="42"/>
  <c r="H7" i="17"/>
  <c r="O7" i="17"/>
  <c r="E7" i="42"/>
  <c r="D7" i="17"/>
  <c r="I7" i="42"/>
  <c r="P6" i="41"/>
  <c r="D6" i="17"/>
  <c r="J6" i="17"/>
  <c r="N6" i="42"/>
  <c r="N6" i="17"/>
  <c r="H6" i="17"/>
  <c r="I6" i="41"/>
  <c r="L6" i="42"/>
  <c r="K6" i="17"/>
  <c r="Q6" i="41"/>
  <c r="N6" i="41"/>
  <c r="E6" i="41"/>
  <c r="P6" i="42"/>
  <c r="M14" i="17" l="1"/>
  <c r="D14" i="42"/>
  <c r="F14" i="42"/>
  <c r="H14" i="42"/>
  <c r="J14" i="42"/>
  <c r="P10" i="42"/>
  <c r="P12" i="41"/>
  <c r="E13" i="42"/>
  <c r="N9" i="41"/>
  <c r="N7" i="41"/>
  <c r="L11" i="41"/>
  <c r="P9" i="41"/>
  <c r="I13" i="42"/>
  <c r="G13" i="42"/>
  <c r="G14" i="41"/>
  <c r="J13" i="41"/>
  <c r="E12" i="41"/>
  <c r="L10" i="42"/>
  <c r="E10" i="42"/>
  <c r="I12" i="42"/>
  <c r="C12" i="17"/>
  <c r="I9" i="42"/>
  <c r="I12" i="41"/>
  <c r="Q12" i="41"/>
  <c r="Q10" i="42"/>
  <c r="G12" i="41"/>
  <c r="N10" i="42"/>
  <c r="P10" i="41"/>
  <c r="G12" i="42"/>
  <c r="E12" i="42"/>
  <c r="L12" i="41"/>
  <c r="G10" i="42"/>
  <c r="L13" i="41"/>
  <c r="N13" i="41"/>
  <c r="C8" i="17"/>
  <c r="E9" i="42"/>
  <c r="I14" i="41"/>
  <c r="I10" i="41"/>
  <c r="E14" i="41"/>
  <c r="C13" i="41"/>
  <c r="I13" i="17"/>
  <c r="N9" i="42"/>
  <c r="I8" i="42"/>
  <c r="E8" i="42"/>
  <c r="L9" i="42"/>
  <c r="P9" i="42"/>
  <c r="L9" i="41"/>
  <c r="Q9" i="41"/>
  <c r="G13" i="41"/>
  <c r="I13" i="41"/>
  <c r="P8" i="42"/>
  <c r="E13" i="41"/>
  <c r="C8" i="42"/>
  <c r="G8" i="42"/>
  <c r="I15" i="42"/>
  <c r="Q13" i="41"/>
  <c r="C10" i="41"/>
  <c r="G10" i="41"/>
  <c r="I10" i="17"/>
  <c r="L10" i="17"/>
  <c r="P8" i="41"/>
  <c r="Q7" i="41"/>
  <c r="G8" i="41"/>
  <c r="C8" i="41"/>
  <c r="D10" i="17"/>
  <c r="H10" i="17"/>
  <c r="F13" i="17"/>
  <c r="I9" i="41"/>
  <c r="H13" i="17"/>
  <c r="Q6" i="42"/>
  <c r="C6" i="42"/>
  <c r="I15" i="41"/>
  <c r="P11" i="41"/>
  <c r="H12" i="17"/>
  <c r="C14" i="17"/>
  <c r="C14" i="42"/>
  <c r="I6" i="42"/>
  <c r="I7" i="41"/>
  <c r="C7" i="41"/>
  <c r="F9" i="17"/>
  <c r="P12" i="42"/>
  <c r="C9" i="41"/>
  <c r="E9" i="41"/>
  <c r="D9" i="17"/>
  <c r="P14" i="42"/>
  <c r="C9" i="42"/>
  <c r="C9" i="17"/>
  <c r="N15" i="42"/>
  <c r="J15" i="42"/>
  <c r="H9" i="17"/>
  <c r="E6" i="42"/>
  <c r="P6" i="17"/>
  <c r="O6" i="17"/>
  <c r="Q15" i="41"/>
  <c r="J15" i="41"/>
  <c r="G9" i="41"/>
  <c r="L15" i="42"/>
  <c r="L15" i="41"/>
  <c r="N15" i="41"/>
  <c r="Q15" i="42"/>
  <c r="E15" i="41"/>
  <c r="G15" i="41"/>
  <c r="C15" i="17"/>
  <c r="G15" i="42"/>
  <c r="E15" i="42"/>
  <c r="P15" i="41"/>
  <c r="Q14" i="41"/>
  <c r="N14" i="41"/>
  <c r="P14" i="41"/>
  <c r="L14" i="41"/>
  <c r="G14" i="42"/>
  <c r="Q14" i="42"/>
  <c r="N14" i="42"/>
  <c r="I14" i="42"/>
  <c r="L14" i="42"/>
  <c r="Q13" i="42"/>
  <c r="L13" i="17"/>
  <c r="L13" i="42"/>
  <c r="N13" i="42"/>
  <c r="P13" i="42"/>
  <c r="Q12" i="42"/>
  <c r="N12" i="42"/>
  <c r="J12" i="17"/>
  <c r="L12" i="42"/>
  <c r="C11" i="17"/>
  <c r="E11" i="42"/>
  <c r="G11" i="42"/>
  <c r="I11" i="42"/>
  <c r="E11" i="41"/>
  <c r="G11" i="41"/>
  <c r="Q11" i="42"/>
  <c r="J11" i="17"/>
  <c r="N11" i="42"/>
  <c r="L11" i="42"/>
  <c r="P11" i="42"/>
  <c r="I11" i="41"/>
  <c r="Q11" i="41"/>
  <c r="N11" i="41"/>
  <c r="Q10" i="41"/>
  <c r="N10" i="41"/>
  <c r="L10" i="41"/>
  <c r="Q9" i="42"/>
  <c r="L9" i="17"/>
  <c r="Q8" i="42"/>
  <c r="J8" i="17"/>
  <c r="N8" i="42"/>
  <c r="I8" i="41"/>
  <c r="E8" i="41"/>
  <c r="Q8" i="41"/>
  <c r="N8" i="41"/>
  <c r="L8" i="42"/>
  <c r="L8" i="41"/>
  <c r="Q7" i="42"/>
  <c r="P7" i="42"/>
  <c r="N7" i="42"/>
  <c r="L7" i="42"/>
  <c r="G7" i="41"/>
  <c r="L6" i="17"/>
  <c r="Q6" i="17"/>
  <c r="G6" i="42"/>
  <c r="H14" i="17" l="1"/>
  <c r="D14" i="17"/>
  <c r="F14" i="17"/>
  <c r="G8" i="17"/>
  <c r="I12" i="17"/>
  <c r="I8" i="17"/>
  <c r="P10" i="17"/>
  <c r="E12" i="17"/>
  <c r="G12" i="17"/>
  <c r="E8" i="17"/>
  <c r="N10" i="17"/>
  <c r="E9" i="17"/>
  <c r="C10" i="17"/>
  <c r="G10" i="17"/>
  <c r="E10" i="17"/>
  <c r="C13" i="17"/>
  <c r="E13" i="17"/>
  <c r="L12" i="17"/>
  <c r="J10" i="17"/>
  <c r="P12" i="17"/>
  <c r="Q10" i="17"/>
  <c r="G13" i="17"/>
  <c r="I14" i="17"/>
  <c r="I11" i="17"/>
  <c r="G9" i="17"/>
  <c r="I9" i="17"/>
  <c r="Q15" i="17"/>
  <c r="J15" i="17"/>
  <c r="G14" i="17"/>
  <c r="E6" i="17"/>
  <c r="Q7" i="17"/>
  <c r="J7" i="17"/>
  <c r="L14" i="17"/>
  <c r="J14" i="17"/>
  <c r="Q9" i="17"/>
  <c r="J9" i="17"/>
  <c r="N9" i="17"/>
  <c r="I6" i="17"/>
  <c r="P9" i="17"/>
  <c r="E14" i="17"/>
  <c r="Q13" i="17"/>
  <c r="J13" i="17"/>
  <c r="G7" i="17"/>
  <c r="C7" i="17"/>
  <c r="G6" i="17"/>
  <c r="C6" i="17"/>
  <c r="G15" i="17"/>
  <c r="E15" i="17"/>
  <c r="N15" i="17"/>
  <c r="I15" i="17"/>
  <c r="L15" i="17"/>
  <c r="P15" i="17"/>
  <c r="Q14" i="17"/>
  <c r="N14" i="17"/>
  <c r="P14" i="17"/>
  <c r="P13" i="17"/>
  <c r="N13" i="17"/>
  <c r="Q12" i="17"/>
  <c r="N12" i="17"/>
  <c r="Q11" i="17"/>
  <c r="N11" i="17"/>
  <c r="P11" i="17"/>
  <c r="G11" i="17"/>
  <c r="E11" i="17"/>
  <c r="L11" i="17"/>
  <c r="Q8" i="17"/>
  <c r="N8" i="17"/>
  <c r="L8" i="17"/>
  <c r="P8" i="17"/>
  <c r="I7" i="17"/>
  <c r="P7" i="17"/>
  <c r="N7" i="17"/>
  <c r="L7" i="17"/>
  <c r="E7" i="17"/>
  <c r="H5" i="42" l="1"/>
  <c r="B4" i="41" l="1"/>
  <c r="B5" i="42"/>
  <c r="H4" i="42"/>
  <c r="H4" i="41"/>
  <c r="K4" i="42"/>
  <c r="M4" i="42"/>
  <c r="K4" i="41"/>
  <c r="M4" i="41"/>
  <c r="F4" i="41"/>
  <c r="H5" i="41"/>
  <c r="M5" i="41"/>
  <c r="K5" i="42"/>
  <c r="B5" i="41"/>
  <c r="F5" i="42"/>
  <c r="B4" i="17" l="1"/>
  <c r="B4" i="42"/>
  <c r="M5" i="42"/>
  <c r="D5" i="41"/>
  <c r="D4" i="41"/>
  <c r="H4" i="17"/>
  <c r="F4" i="42"/>
  <c r="M4" i="17"/>
  <c r="O4" i="42"/>
  <c r="K4" i="17"/>
  <c r="O4" i="41"/>
  <c r="D4" i="42"/>
  <c r="D5" i="42"/>
  <c r="B5" i="17"/>
  <c r="M5" i="17"/>
  <c r="J5" i="41"/>
  <c r="F5" i="41"/>
  <c r="O5" i="42"/>
  <c r="H5" i="17"/>
  <c r="B17" i="41"/>
  <c r="M17" i="41"/>
  <c r="L4" i="41" l="1"/>
  <c r="J4" i="41"/>
  <c r="L4" i="42"/>
  <c r="J4" i="42"/>
  <c r="N5" i="41"/>
  <c r="F5" i="17"/>
  <c r="L5" i="41"/>
  <c r="K5" i="41"/>
  <c r="G5" i="42"/>
  <c r="C5" i="42"/>
  <c r="P5" i="41"/>
  <c r="O5" i="41"/>
  <c r="P4" i="41"/>
  <c r="N4" i="42"/>
  <c r="N4" i="41"/>
  <c r="P4" i="42"/>
  <c r="O4" i="17"/>
  <c r="D4" i="17"/>
  <c r="F4" i="17"/>
  <c r="P5" i="42"/>
  <c r="E5" i="42"/>
  <c r="D5" i="17"/>
  <c r="Q5" i="42"/>
  <c r="I5" i="42"/>
  <c r="C5" i="41"/>
  <c r="B17" i="42"/>
  <c r="B17" i="17"/>
  <c r="D17" i="42"/>
  <c r="F17" i="42"/>
  <c r="E4" i="41" l="1"/>
  <c r="C4" i="41"/>
  <c r="N4" i="17"/>
  <c r="J4" i="17"/>
  <c r="G4" i="42"/>
  <c r="C4" i="42"/>
  <c r="J5" i="42"/>
  <c r="L5" i="42"/>
  <c r="N5" i="42"/>
  <c r="J5" i="17"/>
  <c r="K5" i="17"/>
  <c r="G5" i="17"/>
  <c r="O5" i="17"/>
  <c r="O17" i="17" s="1"/>
  <c r="G5" i="41"/>
  <c r="P4" i="17"/>
  <c r="I4" i="42"/>
  <c r="E4" i="42"/>
  <c r="Q4" i="42"/>
  <c r="L4" i="17"/>
  <c r="G4" i="41"/>
  <c r="I4" i="41"/>
  <c r="Q4" i="41"/>
  <c r="E5" i="41"/>
  <c r="I5" i="41"/>
  <c r="Q5" i="41"/>
  <c r="D17" i="17"/>
  <c r="O17" i="42"/>
  <c r="D17" i="41"/>
  <c r="F17" i="17"/>
  <c r="F17" i="41"/>
  <c r="O17" i="41"/>
  <c r="H17" i="41"/>
  <c r="M17" i="42"/>
  <c r="K17" i="42"/>
  <c r="K17" i="41"/>
  <c r="H17" i="42"/>
  <c r="I4" i="17" l="1"/>
  <c r="C4" i="17"/>
  <c r="E5" i="17"/>
  <c r="Q5" i="17"/>
  <c r="N5" i="17"/>
  <c r="P5" i="17"/>
  <c r="L5" i="17"/>
  <c r="I5" i="17"/>
  <c r="C5" i="17"/>
  <c r="Q4" i="17"/>
  <c r="E4" i="17"/>
  <c r="G4" i="17"/>
  <c r="K17" i="17"/>
  <c r="J17" i="42"/>
  <c r="N17" i="42" s="1"/>
  <c r="H17" i="17"/>
  <c r="J17" i="41"/>
  <c r="L17" i="41" s="1"/>
  <c r="M17" i="17"/>
  <c r="C17" i="41"/>
  <c r="I17" i="41" s="1"/>
  <c r="C17" i="42"/>
  <c r="L17" i="42" l="1"/>
  <c r="G17" i="42"/>
  <c r="E17" i="42"/>
  <c r="I17" i="42"/>
  <c r="C17" i="17"/>
  <c r="I17" i="17" s="1"/>
  <c r="J17" i="17"/>
  <c r="P17" i="17" s="1"/>
  <c r="E17" i="41"/>
  <c r="G17" i="41"/>
  <c r="P17" i="41"/>
  <c r="N17" i="41"/>
  <c r="Q17" i="41"/>
  <c r="Q17" i="42"/>
  <c r="P17" i="42"/>
  <c r="N17" i="17" l="1"/>
  <c r="L17" i="17"/>
  <c r="Q17" i="17"/>
  <c r="G17" i="17"/>
  <c r="E17" i="17"/>
</calcChain>
</file>

<file path=xl/sharedStrings.xml><?xml version="1.0" encoding="utf-8"?>
<sst xmlns="http://schemas.openxmlformats.org/spreadsheetml/2006/main" count="842" uniqueCount="80">
  <si>
    <t>APPS</t>
  </si>
  <si>
    <t>ALL DISPOSITIONS</t>
  </si>
  <si>
    <t>EXPEDITED DISPOSITIONS</t>
  </si>
  <si>
    <t>TIMELY</t>
  </si>
  <si>
    <t>UNTIMELY</t>
  </si>
  <si>
    <t>%</t>
  </si>
  <si>
    <t>UNIT/SEC/BR</t>
  </si>
  <si>
    <t>TOTAL</t>
  </si>
  <si>
    <t>#</t>
  </si>
  <si>
    <t># AG</t>
  </si>
  <si>
    <t xml:space="preserve"> % AG</t>
  </si>
  <si>
    <t># CC</t>
  </si>
  <si>
    <t xml:space="preserve"> % CC</t>
  </si>
  <si>
    <t>% CC</t>
  </si>
  <si>
    <t>OF EXP</t>
  </si>
  <si>
    <t>OB TOTAL</t>
  </si>
  <si>
    <t>Sec 4 TOTAL</t>
  </si>
  <si>
    <t>Sec 5 TOTAL</t>
  </si>
  <si>
    <t>632 - Kamuela</t>
  </si>
  <si>
    <t>633 - S. Kona</t>
  </si>
  <si>
    <t>635 - Ka'u</t>
  </si>
  <si>
    <t>664 - N. Kona</t>
  </si>
  <si>
    <t>Sec 6 TOTAL</t>
  </si>
  <si>
    <t>Sec 7 TOTAL</t>
  </si>
  <si>
    <t>852 - Molokai</t>
  </si>
  <si>
    <t>853 - Lanai Sub</t>
  </si>
  <si>
    <t>Sec 8 TOTAL</t>
  </si>
  <si>
    <t>NIB TOTAL</t>
  </si>
  <si>
    <t>State TOTAL</t>
  </si>
  <si>
    <t>REC'D</t>
  </si>
  <si>
    <t>OCTOBER</t>
  </si>
  <si>
    <t>NOVEMBER</t>
  </si>
  <si>
    <t>DECEMBER</t>
  </si>
  <si>
    <t>JANUARY</t>
  </si>
  <si>
    <t>FEBRUARY</t>
  </si>
  <si>
    <t>MARCH</t>
  </si>
  <si>
    <t>APRIL</t>
  </si>
  <si>
    <t>MAY</t>
  </si>
  <si>
    <t>JUNE</t>
  </si>
  <si>
    <t>JULY</t>
  </si>
  <si>
    <t>AUGUST</t>
  </si>
  <si>
    <t>SEPTEMBER</t>
  </si>
  <si>
    <t>MONTH</t>
  </si>
  <si>
    <t>TOTALS:</t>
  </si>
  <si>
    <t>160 - KPT</t>
  </si>
  <si>
    <t>170 - OR&amp;L</t>
  </si>
  <si>
    <t>190 - Waipahu</t>
  </si>
  <si>
    <t>250 - Kapolei</t>
  </si>
  <si>
    <t>270 - Waianae</t>
  </si>
  <si>
    <t>290 - Wahiawa</t>
  </si>
  <si>
    <t>370 - Pohulani</t>
  </si>
  <si>
    <t>444 - West</t>
  </si>
  <si>
    <t>575 - S. Hilo</t>
  </si>
  <si>
    <t>777 - State Bldg</t>
  </si>
  <si>
    <t>779 - Lunalilo</t>
  </si>
  <si>
    <t>526 - N. Hilo</t>
  </si>
  <si>
    <t>OS1 TOTAL</t>
  </si>
  <si>
    <t>OS2 TOTAL</t>
  </si>
  <si>
    <t>306/390 - Koolau</t>
  </si>
  <si>
    <t>OS3 TOTAL</t>
  </si>
  <si>
    <t>OS4 TOTAL</t>
  </si>
  <si>
    <t>445 - East</t>
  </si>
  <si>
    <t>634 - Kohala Sub</t>
  </si>
  <si>
    <t>FFY</t>
  </si>
  <si>
    <t>Twelve-month period from October through September.</t>
  </si>
  <si>
    <t>Total Applications Received</t>
  </si>
  <si>
    <r>
      <t xml:space="preserve">The applications included in </t>
    </r>
    <r>
      <rPr>
        <b/>
        <sz val="10"/>
        <color rgb="FF000000"/>
        <rFont val="Arial"/>
        <family val="2"/>
      </rPr>
      <t>Total Applications Received</t>
    </r>
    <r>
      <rPr>
        <sz val="10"/>
        <color rgb="FF000000"/>
        <rFont val="Arial"/>
        <family val="2"/>
      </rPr>
      <t xml:space="preserve"> figure are counted in the year the application was received.</t>
    </r>
  </si>
  <si>
    <t>Dispositions</t>
  </si>
  <si>
    <r>
      <t xml:space="preserve">A completed application process; when a case is determined eligible or ineligible for SNAP benefits.  Dispositions are counted in the year that the </t>
    </r>
    <r>
      <rPr>
        <u/>
        <sz val="10"/>
        <color rgb="FF000000"/>
        <rFont val="Arial"/>
        <family val="2"/>
      </rPr>
      <t>application process</t>
    </r>
    <r>
      <rPr>
        <sz val="10"/>
        <color rgb="FF000000"/>
        <rFont val="Arial"/>
        <family val="2"/>
      </rPr>
      <t xml:space="preserve"> was completed.</t>
    </r>
  </si>
  <si>
    <t>Expedited Dispositions</t>
  </si>
  <si>
    <t>If the household has little or no money and is in need of immediate SNAP assistance, the household may qualify for expedited service or the opportunity to participate within seven days of the application date.</t>
  </si>
  <si>
    <t>Timely</t>
  </si>
  <si>
    <r>
      <t xml:space="preserve">A case is considered to be processed </t>
    </r>
    <r>
      <rPr>
        <b/>
        <sz val="10"/>
        <color rgb="FF000000"/>
        <rFont val="Arial"/>
        <family val="2"/>
      </rPr>
      <t>timely</t>
    </r>
    <r>
      <rPr>
        <sz val="10"/>
        <color rgb="FF000000"/>
        <rFont val="Arial"/>
        <family val="2"/>
      </rPr>
      <t xml:space="preserve"> if the household has an opportunity to participate within seven days of the application date for an </t>
    </r>
    <r>
      <rPr>
        <b/>
        <sz val="10"/>
        <color rgb="FF000000"/>
        <rFont val="Arial"/>
        <family val="2"/>
      </rPr>
      <t>expedited</t>
    </r>
    <r>
      <rPr>
        <sz val="10"/>
        <color rgb="FF000000"/>
        <rFont val="Arial"/>
        <family val="2"/>
      </rPr>
      <t xml:space="preserve"> service case, and within 30-days of the application date for a regular processed case.</t>
    </r>
  </si>
  <si>
    <t>Untimely - AG</t>
  </si>
  <si>
    <r>
      <t xml:space="preserve">Cases that are not processed within the seven or 30-day processing requirement listed above due to </t>
    </r>
    <r>
      <rPr>
        <b/>
        <sz val="10"/>
        <color rgb="FF000000"/>
        <rFont val="Arial"/>
        <family val="2"/>
      </rPr>
      <t>agency-caused delays (AG)</t>
    </r>
    <r>
      <rPr>
        <sz val="10"/>
        <color rgb="FF000000"/>
        <rFont val="Arial"/>
        <family val="2"/>
      </rPr>
      <t xml:space="preserve"> are considered to be </t>
    </r>
    <r>
      <rPr>
        <b/>
        <sz val="10"/>
        <color rgb="FF000000"/>
        <rFont val="Arial"/>
        <family val="2"/>
      </rPr>
      <t>untimely</t>
    </r>
    <r>
      <rPr>
        <sz val="10"/>
        <color rgb="FF000000"/>
        <rFont val="Arial"/>
        <family val="2"/>
      </rPr>
      <t xml:space="preserve">. </t>
    </r>
  </si>
  <si>
    <t>Untimely - CC</t>
  </si>
  <si>
    <r>
      <t>Cases that were properly pended because of an</t>
    </r>
    <r>
      <rPr>
        <b/>
        <sz val="10"/>
        <color rgb="FF000000"/>
        <rFont val="Arial"/>
        <family val="2"/>
      </rPr>
      <t xml:space="preserve"> applicant-caused delay</t>
    </r>
    <r>
      <rPr>
        <sz val="10"/>
        <color rgb="FF000000"/>
        <rFont val="Arial"/>
        <family val="2"/>
      </rPr>
      <t xml:space="preserve"> </t>
    </r>
    <r>
      <rPr>
        <b/>
        <sz val="10"/>
        <color rgb="FF000000"/>
        <rFont val="Arial"/>
        <family val="2"/>
      </rPr>
      <t>(CC)</t>
    </r>
    <r>
      <rPr>
        <sz val="10"/>
        <color rgb="FF000000"/>
        <rFont val="Arial"/>
        <family val="2"/>
      </rPr>
      <t>, such as a client missing an interview for an expedited application or a household’s failure to provide verification, which resulted in the action being coded as untimely, even though the State agency was in full compliance with program regulations.</t>
    </r>
  </si>
  <si>
    <t>Key Terms Used in Table</t>
  </si>
  <si>
    <t>% of EXP</t>
  </si>
  <si>
    <t>Proportion of All Dispositions that are Expedited Dispositions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</si>
</sst>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0"/>
      <name val="Arial"/>
      <family val="2"/>
    </font>
    <font>
      <sz val="12"/>
      <name val="Arial"/>
      <family val="2"/>
    </font>
    <font>
      <b/>
      <sz val="12"/>
      <name val="Arial"/>
      <family val="2"/>
    </font>
    <font>
      <sz val="12"/>
      <color indexed="10"/>
      <name val="Arial"/>
      <family val="2"/>
    </font>
    <font>
      <b/>
      <sz val="12"/>
      <color indexed="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color rgb="FF000000"/>
      <name val="Century Gothic"/>
      <family val="2"/>
    </font>
    <font>
      <sz val="10"/>
      <color rgb="FF000000"/>
      <name val="Arial"/>
      <family val="2"/>
    </font>
    <font>
      <b/>
      <sz val="10"/>
      <color rgb="FF000000"/>
      <name val="Arial"/>
      <family val="2"/>
    </font>
    <font>
      <u/>
      <sz val="10"/>
      <color rgb="FF00000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9" fontId="24" fillId="0" borderId="0" applyFont="0" applyFill="0" applyBorder="0" applyAlignment="0" applyProtection="0"/>
    <xf numFmtId="0" fontId="1" fillId="0" borderId="0"/>
  </cellStyleXfs>
  <cellXfs count="91">
    <xf numFmtId="0" fontId="0" fillId="0" borderId="0" xfId="0"/>
    <xf numFmtId="0" fontId="2" fillId="0" borderId="0" xfId="0" applyFont="1"/>
    <xf numFmtId="0" fontId="3" fillId="0" borderId="0" xfId="0" applyFont="1"/>
    <xf numFmtId="0" fontId="3" fillId="0" borderId="10" xfId="0" applyFont="1" applyBorder="1" applyAlignment="1">
      <alignment horizontal="center"/>
    </xf>
    <xf numFmtId="164" fontId="3" fillId="0" borderId="10" xfId="0" applyNumberFormat="1" applyFont="1" applyBorder="1" applyAlignment="1">
      <alignment horizontal="center"/>
    </xf>
    <xf numFmtId="164" fontId="3" fillId="0" borderId="13" xfId="0" applyNumberFormat="1" applyFont="1" applyBorder="1" applyAlignment="1">
      <alignment horizontal="center"/>
    </xf>
    <xf numFmtId="164" fontId="3" fillId="0" borderId="12" xfId="0" applyNumberFormat="1" applyFont="1" applyBorder="1" applyAlignment="1">
      <alignment horizontal="center"/>
    </xf>
    <xf numFmtId="164" fontId="4" fillId="0" borderId="12" xfId="0" applyNumberFormat="1" applyFont="1" applyBorder="1" applyAlignment="1">
      <alignment horizontal="center"/>
    </xf>
    <xf numFmtId="164" fontId="5" fillId="0" borderId="12" xfId="0" applyNumberFormat="1" applyFont="1" applyBorder="1" applyAlignment="1">
      <alignment horizontal="center"/>
    </xf>
    <xf numFmtId="164" fontId="2" fillId="0" borderId="0" xfId="0" applyNumberFormat="1" applyFont="1" applyAlignment="1">
      <alignment horizontal="center"/>
    </xf>
    <xf numFmtId="0" fontId="3" fillId="0" borderId="14" xfId="0" applyFont="1" applyBorder="1" applyAlignment="1">
      <alignment horizontal="left"/>
    </xf>
    <xf numFmtId="164" fontId="3" fillId="0" borderId="15" xfId="0" applyNumberFormat="1" applyFont="1" applyBorder="1" applyAlignment="1">
      <alignment horizontal="center"/>
    </xf>
    <xf numFmtId="0" fontId="2" fillId="0" borderId="12" xfId="0" applyFont="1" applyBorder="1"/>
    <xf numFmtId="3" fontId="2" fillId="0" borderId="12" xfId="0" applyNumberFormat="1" applyFont="1" applyBorder="1" applyProtection="1">
      <protection locked="0"/>
    </xf>
    <xf numFmtId="3" fontId="2" fillId="0" borderId="0" xfId="0" applyNumberFormat="1" applyFont="1"/>
    <xf numFmtId="3" fontId="5" fillId="0" borderId="12" xfId="0" applyNumberFormat="1" applyFont="1" applyBorder="1"/>
    <xf numFmtId="3" fontId="3" fillId="0" borderId="0" xfId="0" applyNumberFormat="1" applyFont="1"/>
    <xf numFmtId="3" fontId="0" fillId="0" borderId="0" xfId="0" applyNumberFormat="1"/>
    <xf numFmtId="3" fontId="3" fillId="0" borderId="15" xfId="0" applyNumberFormat="1" applyFont="1" applyBorder="1"/>
    <xf numFmtId="3" fontId="2" fillId="0" borderId="16" xfId="0" applyNumberFormat="1" applyFont="1" applyBorder="1"/>
    <xf numFmtId="3" fontId="3" fillId="0" borderId="11" xfId="0" applyNumberFormat="1" applyFont="1" applyBorder="1" applyAlignment="1">
      <alignment horizontal="center"/>
    </xf>
    <xf numFmtId="3" fontId="3" fillId="0" borderId="15" xfId="0" applyNumberFormat="1" applyFont="1" applyBorder="1" applyAlignment="1">
      <alignment horizontal="center"/>
    </xf>
    <xf numFmtId="3" fontId="3" fillId="0" borderId="10" xfId="0" applyNumberFormat="1" applyFont="1" applyBorder="1" applyAlignment="1">
      <alignment horizontal="center"/>
    </xf>
    <xf numFmtId="3" fontId="3" fillId="0" borderId="17" xfId="0" applyNumberFormat="1" applyFont="1" applyBorder="1" applyAlignment="1">
      <alignment horizontal="center"/>
    </xf>
    <xf numFmtId="3" fontId="2" fillId="0" borderId="12" xfId="0" applyNumberFormat="1" applyFont="1" applyBorder="1"/>
    <xf numFmtId="3" fontId="3" fillId="0" borderId="10" xfId="0" applyNumberFormat="1" applyFont="1" applyBorder="1" applyAlignment="1">
      <alignment horizontal="center" wrapText="1"/>
    </xf>
    <xf numFmtId="0" fontId="5" fillId="0" borderId="12" xfId="0" applyFont="1" applyBorder="1" applyAlignment="1">
      <alignment horizontal="right"/>
    </xf>
    <xf numFmtId="3" fontId="4" fillId="0" borderId="12" xfId="0" applyNumberFormat="1" applyFont="1" applyBorder="1"/>
    <xf numFmtId="0" fontId="2" fillId="0" borderId="0" xfId="43" applyFont="1"/>
    <xf numFmtId="3" fontId="3" fillId="0" borderId="11" xfId="43" applyNumberFormat="1" applyFont="1" applyBorder="1" applyAlignment="1">
      <alignment horizontal="center"/>
    </xf>
    <xf numFmtId="0" fontId="1" fillId="0" borderId="0" xfId="43"/>
    <xf numFmtId="0" fontId="3" fillId="0" borderId="0" xfId="43" applyFont="1"/>
    <xf numFmtId="3" fontId="3" fillId="0" borderId="15" xfId="43" applyNumberFormat="1" applyFont="1" applyBorder="1" applyAlignment="1">
      <alignment horizontal="center"/>
    </xf>
    <xf numFmtId="3" fontId="2" fillId="0" borderId="16" xfId="43" applyNumberFormat="1" applyFont="1" applyBorder="1"/>
    <xf numFmtId="3" fontId="3" fillId="0" borderId="11" xfId="43" applyNumberFormat="1" applyFont="1" applyBorder="1"/>
    <xf numFmtId="164" fontId="3" fillId="0" borderId="11" xfId="43" applyNumberFormat="1" applyFont="1" applyBorder="1" applyAlignment="1">
      <alignment horizontal="center"/>
    </xf>
    <xf numFmtId="0" fontId="3" fillId="0" borderId="14" xfId="43" applyFont="1" applyBorder="1" applyAlignment="1">
      <alignment horizontal="left"/>
    </xf>
    <xf numFmtId="3" fontId="3" fillId="0" borderId="10" xfId="43" applyNumberFormat="1" applyFont="1" applyBorder="1" applyAlignment="1">
      <alignment horizontal="center"/>
    </xf>
    <xf numFmtId="3" fontId="3" fillId="0" borderId="17" xfId="43" applyNumberFormat="1" applyFont="1" applyBorder="1" applyAlignment="1">
      <alignment horizontal="center"/>
    </xf>
    <xf numFmtId="164" fontId="3" fillId="0" borderId="10" xfId="43" applyNumberFormat="1" applyFont="1" applyBorder="1" applyAlignment="1">
      <alignment horizontal="center"/>
    </xf>
    <xf numFmtId="164" fontId="3" fillId="0" borderId="13" xfId="43" applyNumberFormat="1" applyFont="1" applyBorder="1" applyAlignment="1">
      <alignment horizontal="center"/>
    </xf>
    <xf numFmtId="0" fontId="3" fillId="0" borderId="10" xfId="43" applyFont="1" applyBorder="1" applyAlignment="1">
      <alignment horizontal="center"/>
    </xf>
    <xf numFmtId="164" fontId="3" fillId="0" borderId="12" xfId="43" applyNumberFormat="1" applyFont="1" applyBorder="1" applyAlignment="1">
      <alignment horizontal="center"/>
    </xf>
    <xf numFmtId="0" fontId="2" fillId="0" borderId="12" xfId="43" applyFont="1" applyBorder="1" applyAlignment="1">
      <alignment horizontal="left"/>
    </xf>
    <xf numFmtId="3" fontId="2" fillId="0" borderId="12" xfId="43" applyNumberFormat="1" applyFont="1" applyBorder="1" applyProtection="1">
      <protection locked="0"/>
    </xf>
    <xf numFmtId="3" fontId="4" fillId="0" borderId="12" xfId="43" applyNumberFormat="1" applyFont="1" applyBorder="1"/>
    <xf numFmtId="164" fontId="4" fillId="0" borderId="12" xfId="43" applyNumberFormat="1" applyFont="1" applyBorder="1" applyAlignment="1">
      <alignment horizontal="center"/>
    </xf>
    <xf numFmtId="0" fontId="3" fillId="0" borderId="12" xfId="43" applyFont="1" applyBorder="1" applyAlignment="1">
      <alignment horizontal="left"/>
    </xf>
    <xf numFmtId="3" fontId="5" fillId="0" borderId="12" xfId="43" applyNumberFormat="1" applyFont="1" applyBorder="1"/>
    <xf numFmtId="164" fontId="5" fillId="0" borderId="12" xfId="43" applyNumberFormat="1" applyFont="1" applyBorder="1" applyAlignment="1">
      <alignment horizontal="center"/>
    </xf>
    <xf numFmtId="0" fontId="2" fillId="0" borderId="0" xfId="43" applyFont="1" applyAlignment="1">
      <alignment horizontal="left"/>
    </xf>
    <xf numFmtId="3" fontId="2" fillId="0" borderId="0" xfId="43" applyNumberFormat="1" applyFont="1"/>
    <xf numFmtId="164" fontId="2" fillId="0" borderId="0" xfId="43" applyNumberFormat="1" applyFont="1" applyAlignment="1">
      <alignment horizontal="center"/>
    </xf>
    <xf numFmtId="0" fontId="3" fillId="0" borderId="0" xfId="43" applyFont="1" applyAlignment="1">
      <alignment horizontal="left"/>
    </xf>
    <xf numFmtId="3" fontId="5" fillId="0" borderId="0" xfId="43" applyNumberFormat="1" applyFont="1"/>
    <xf numFmtId="164" fontId="4" fillId="0" borderId="0" xfId="43" applyNumberFormat="1" applyFont="1" applyAlignment="1">
      <alignment horizontal="center"/>
    </xf>
    <xf numFmtId="164" fontId="5" fillId="0" borderId="0" xfId="43" applyNumberFormat="1" applyFont="1" applyAlignment="1">
      <alignment horizontal="center"/>
    </xf>
    <xf numFmtId="3" fontId="3" fillId="0" borderId="0" xfId="43" applyNumberFormat="1" applyFont="1"/>
    <xf numFmtId="3" fontId="1" fillId="0" borderId="0" xfId="43" applyNumberFormat="1"/>
    <xf numFmtId="164" fontId="2" fillId="0" borderId="12" xfId="42" applyNumberFormat="1" applyFont="1" applyBorder="1" applyAlignment="1"/>
    <xf numFmtId="0" fontId="25" fillId="0" borderId="0" xfId="0" applyFont="1" applyAlignment="1">
      <alignment vertical="center"/>
    </xf>
    <xf numFmtId="0" fontId="26" fillId="0" borderId="22" xfId="0" applyFont="1" applyBorder="1" applyAlignment="1">
      <alignment vertical="center" wrapText="1"/>
    </xf>
    <xf numFmtId="0" fontId="26" fillId="0" borderId="24" xfId="0" applyFont="1" applyBorder="1" applyAlignment="1">
      <alignment vertical="center" wrapText="1"/>
    </xf>
    <xf numFmtId="0" fontId="26" fillId="0" borderId="21" xfId="0" applyFont="1" applyBorder="1" applyAlignment="1">
      <alignment vertical="center" wrapText="1"/>
    </xf>
    <xf numFmtId="0" fontId="26" fillId="0" borderId="23" xfId="0" applyFont="1" applyBorder="1" applyAlignment="1">
      <alignment vertical="center" wrapText="1"/>
    </xf>
    <xf numFmtId="0" fontId="25" fillId="0" borderId="0" xfId="0" applyFont="1" applyAlignment="1">
      <alignment vertical="center" wrapText="1"/>
    </xf>
    <xf numFmtId="0" fontId="25" fillId="0" borderId="25" xfId="0" applyFont="1" applyBorder="1" applyAlignment="1">
      <alignment vertical="center" wrapText="1"/>
    </xf>
    <xf numFmtId="0" fontId="26" fillId="0" borderId="0" xfId="0" applyFont="1" applyAlignment="1">
      <alignment vertical="center" wrapText="1"/>
    </xf>
    <xf numFmtId="0" fontId="3" fillId="0" borderId="14" xfId="43" applyFont="1" applyBorder="1" applyAlignment="1">
      <alignment horizontal="center"/>
    </xf>
    <xf numFmtId="0" fontId="3" fillId="0" borderId="18" xfId="43" applyFont="1" applyBorder="1" applyAlignment="1">
      <alignment horizontal="center"/>
    </xf>
    <xf numFmtId="0" fontId="3" fillId="0" borderId="19" xfId="43" applyFont="1" applyBorder="1" applyAlignment="1">
      <alignment horizontal="center"/>
    </xf>
    <xf numFmtId="1" fontId="3" fillId="0" borderId="14" xfId="43" applyNumberFormat="1" applyFont="1" applyBorder="1" applyAlignment="1">
      <alignment horizontal="center"/>
    </xf>
    <xf numFmtId="1" fontId="3" fillId="0" borderId="18" xfId="43" applyNumberFormat="1" applyFont="1" applyBorder="1" applyAlignment="1">
      <alignment horizontal="center"/>
    </xf>
    <xf numFmtId="1" fontId="3" fillId="0" borderId="19" xfId="43" applyNumberFormat="1" applyFont="1" applyBorder="1" applyAlignment="1">
      <alignment horizontal="center"/>
    </xf>
    <xf numFmtId="164" fontId="3" fillId="0" borderId="14" xfId="43" applyNumberFormat="1" applyFont="1" applyBorder="1" applyAlignment="1">
      <alignment horizontal="center"/>
    </xf>
    <xf numFmtId="164" fontId="3" fillId="0" borderId="18" xfId="43" applyNumberFormat="1" applyFont="1" applyBorder="1" applyAlignment="1">
      <alignment horizontal="center"/>
    </xf>
    <xf numFmtId="164" fontId="3" fillId="0" borderId="19" xfId="43" applyNumberFormat="1" applyFont="1" applyBorder="1" applyAlignment="1">
      <alignment horizontal="center"/>
    </xf>
    <xf numFmtId="0" fontId="3" fillId="0" borderId="14" xfId="0" applyFont="1" applyBorder="1" applyAlignment="1">
      <alignment horizontal="center"/>
    </xf>
    <xf numFmtId="0" fontId="3" fillId="0" borderId="18" xfId="0" applyFont="1" applyBorder="1" applyAlignment="1">
      <alignment horizontal="center"/>
    </xf>
    <xf numFmtId="1" fontId="3" fillId="0" borderId="14" xfId="0" applyNumberFormat="1" applyFont="1" applyBorder="1" applyAlignment="1">
      <alignment horizontal="center"/>
    </xf>
    <xf numFmtId="1" fontId="3" fillId="0" borderId="18" xfId="0" applyNumberFormat="1" applyFont="1" applyBorder="1" applyAlignment="1">
      <alignment horizontal="center"/>
    </xf>
    <xf numFmtId="1" fontId="3" fillId="0" borderId="19" xfId="0" applyNumberFormat="1" applyFont="1" applyBorder="1" applyAlignment="1">
      <alignment horizontal="center"/>
    </xf>
    <xf numFmtId="0" fontId="3" fillId="0" borderId="19" xfId="0" applyFont="1" applyBorder="1" applyAlignment="1">
      <alignment horizontal="center"/>
    </xf>
    <xf numFmtId="164" fontId="3" fillId="0" borderId="14" xfId="0" applyNumberFormat="1" applyFont="1" applyBorder="1" applyAlignment="1">
      <alignment horizontal="center"/>
    </xf>
    <xf numFmtId="164" fontId="3" fillId="0" borderId="18" xfId="0" applyNumberFormat="1" applyFont="1" applyBorder="1" applyAlignment="1">
      <alignment horizontal="center"/>
    </xf>
    <xf numFmtId="164" fontId="3" fillId="0" borderId="19" xfId="0" applyNumberFormat="1" applyFont="1" applyBorder="1" applyAlignment="1">
      <alignment horizontal="center"/>
    </xf>
    <xf numFmtId="0" fontId="3" fillId="0" borderId="13" xfId="0" applyFont="1" applyBorder="1" applyAlignment="1">
      <alignment horizontal="center"/>
    </xf>
    <xf numFmtId="0" fontId="3" fillId="0" borderId="17" xfId="0" applyFont="1" applyBorder="1" applyAlignment="1">
      <alignment horizontal="center"/>
    </xf>
    <xf numFmtId="164" fontId="3" fillId="0" borderId="13" xfId="0" applyNumberFormat="1" applyFont="1" applyBorder="1" applyAlignment="1">
      <alignment horizontal="center"/>
    </xf>
    <xf numFmtId="164" fontId="3" fillId="0" borderId="20" xfId="0" applyNumberFormat="1" applyFont="1" applyBorder="1" applyAlignment="1">
      <alignment horizontal="center"/>
    </xf>
    <xf numFmtId="164" fontId="3" fillId="0" borderId="17" xfId="0" applyNumberFormat="1" applyFont="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3" xr:uid="{00000000-0005-0000-0000-000025000000}"/>
    <cellStyle name="Note" xfId="37" builtinId="10" customBuiltin="1"/>
    <cellStyle name="Output" xfId="38" builtinId="21" customBuiltin="1"/>
    <cellStyle name="Percent" xfId="42"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B4" sqref="B4"/>
    </sheetView>
  </sheetViews>
  <sheetFormatPr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256" width="8.85546875" style="30"/>
    <col min="257" max="257" width="18.42578125" style="30" bestFit="1" customWidth="1"/>
    <col min="258" max="259" width="8.85546875" style="30" bestFit="1" customWidth="1"/>
    <col min="260" max="260" width="9.28515625" style="30" bestFit="1" customWidth="1"/>
    <col min="261" max="261" width="11" style="30" bestFit="1" customWidth="1"/>
    <col min="262" max="265" width="9.28515625" style="30" bestFit="1" customWidth="1"/>
    <col min="266" max="266" width="8.85546875" style="30" bestFit="1" customWidth="1"/>
    <col min="267" max="272" width="9.28515625" style="30" bestFit="1" customWidth="1"/>
    <col min="273" max="273" width="11.140625" style="30" bestFit="1" customWidth="1"/>
    <col min="274" max="512" width="8.85546875" style="30"/>
    <col min="513" max="513" width="18.42578125" style="30" bestFit="1" customWidth="1"/>
    <col min="514" max="515" width="8.85546875" style="30" bestFit="1" customWidth="1"/>
    <col min="516" max="516" width="9.28515625" style="30" bestFit="1" customWidth="1"/>
    <col min="517" max="517" width="11" style="30" bestFit="1" customWidth="1"/>
    <col min="518" max="521" width="9.28515625" style="30" bestFit="1" customWidth="1"/>
    <col min="522" max="522" width="8.85546875" style="30" bestFit="1" customWidth="1"/>
    <col min="523" max="528" width="9.28515625" style="30" bestFit="1" customWidth="1"/>
    <col min="529" max="529" width="11.140625" style="30" bestFit="1" customWidth="1"/>
    <col min="530" max="768" width="8.85546875" style="30"/>
    <col min="769" max="769" width="18.42578125" style="30" bestFit="1" customWidth="1"/>
    <col min="770" max="771" width="8.85546875" style="30" bestFit="1" customWidth="1"/>
    <col min="772" max="772" width="9.28515625" style="30" bestFit="1" customWidth="1"/>
    <col min="773" max="773" width="11" style="30" bestFit="1" customWidth="1"/>
    <col min="774" max="777" width="9.28515625" style="30" bestFit="1" customWidth="1"/>
    <col min="778" max="778" width="8.85546875" style="30" bestFit="1" customWidth="1"/>
    <col min="779" max="784" width="9.28515625" style="30" bestFit="1" customWidth="1"/>
    <col min="785" max="785" width="11.140625" style="30" bestFit="1" customWidth="1"/>
    <col min="786" max="1024" width="8.85546875" style="30"/>
    <col min="1025" max="1025" width="18.42578125" style="30" bestFit="1" customWidth="1"/>
    <col min="1026" max="1027" width="8.85546875" style="30" bestFit="1" customWidth="1"/>
    <col min="1028" max="1028" width="9.28515625" style="30" bestFit="1" customWidth="1"/>
    <col min="1029" max="1029" width="11" style="30" bestFit="1" customWidth="1"/>
    <col min="1030" max="1033" width="9.28515625" style="30" bestFit="1" customWidth="1"/>
    <col min="1034" max="1034" width="8.85546875" style="30" bestFit="1" customWidth="1"/>
    <col min="1035" max="1040" width="9.28515625" style="30" bestFit="1" customWidth="1"/>
    <col min="1041" max="1041" width="11.140625" style="30" bestFit="1" customWidth="1"/>
    <col min="1042" max="1280" width="8.85546875" style="30"/>
    <col min="1281" max="1281" width="18.42578125" style="30" bestFit="1" customWidth="1"/>
    <col min="1282" max="1283" width="8.85546875" style="30" bestFit="1" customWidth="1"/>
    <col min="1284" max="1284" width="9.28515625" style="30" bestFit="1" customWidth="1"/>
    <col min="1285" max="1285" width="11" style="30" bestFit="1" customWidth="1"/>
    <col min="1286" max="1289" width="9.28515625" style="30" bestFit="1" customWidth="1"/>
    <col min="1290" max="1290" width="8.85546875" style="30" bestFit="1" customWidth="1"/>
    <col min="1291" max="1296" width="9.28515625" style="30" bestFit="1" customWidth="1"/>
    <col min="1297" max="1297" width="11.140625" style="30" bestFit="1" customWidth="1"/>
    <col min="1298" max="1536" width="8.85546875" style="30"/>
    <col min="1537" max="1537" width="18.42578125" style="30" bestFit="1" customWidth="1"/>
    <col min="1538" max="1539" width="8.85546875" style="30" bestFit="1" customWidth="1"/>
    <col min="1540" max="1540" width="9.28515625" style="30" bestFit="1" customWidth="1"/>
    <col min="1541" max="1541" width="11" style="30" bestFit="1" customWidth="1"/>
    <col min="1542" max="1545" width="9.28515625" style="30" bestFit="1" customWidth="1"/>
    <col min="1546" max="1546" width="8.85546875" style="30" bestFit="1" customWidth="1"/>
    <col min="1547" max="1552" width="9.28515625" style="30" bestFit="1" customWidth="1"/>
    <col min="1553" max="1553" width="11.140625" style="30" bestFit="1" customWidth="1"/>
    <col min="1554" max="1792" width="8.85546875" style="30"/>
    <col min="1793" max="1793" width="18.42578125" style="30" bestFit="1" customWidth="1"/>
    <col min="1794" max="1795" width="8.85546875" style="30" bestFit="1" customWidth="1"/>
    <col min="1796" max="1796" width="9.28515625" style="30" bestFit="1" customWidth="1"/>
    <col min="1797" max="1797" width="11" style="30" bestFit="1" customWidth="1"/>
    <col min="1798" max="1801" width="9.28515625" style="30" bestFit="1" customWidth="1"/>
    <col min="1802" max="1802" width="8.85546875" style="30" bestFit="1" customWidth="1"/>
    <col min="1803" max="1808" width="9.28515625" style="30" bestFit="1" customWidth="1"/>
    <col min="1809" max="1809" width="11.140625" style="30" bestFit="1" customWidth="1"/>
    <col min="1810" max="2048" width="8.85546875" style="30"/>
    <col min="2049" max="2049" width="18.42578125" style="30" bestFit="1" customWidth="1"/>
    <col min="2050" max="2051" width="8.85546875" style="30" bestFit="1" customWidth="1"/>
    <col min="2052" max="2052" width="9.28515625" style="30" bestFit="1" customWidth="1"/>
    <col min="2053" max="2053" width="11" style="30" bestFit="1" customWidth="1"/>
    <col min="2054" max="2057" width="9.28515625" style="30" bestFit="1" customWidth="1"/>
    <col min="2058" max="2058" width="8.85546875" style="30" bestFit="1" customWidth="1"/>
    <col min="2059" max="2064" width="9.28515625" style="30" bestFit="1" customWidth="1"/>
    <col min="2065" max="2065" width="11.140625" style="30" bestFit="1" customWidth="1"/>
    <col min="2066" max="2304" width="8.85546875" style="30"/>
    <col min="2305" max="2305" width="18.42578125" style="30" bestFit="1" customWidth="1"/>
    <col min="2306" max="2307" width="8.85546875" style="30" bestFit="1" customWidth="1"/>
    <col min="2308" max="2308" width="9.28515625" style="30" bestFit="1" customWidth="1"/>
    <col min="2309" max="2309" width="11" style="30" bestFit="1" customWidth="1"/>
    <col min="2310" max="2313" width="9.28515625" style="30" bestFit="1" customWidth="1"/>
    <col min="2314" max="2314" width="8.85546875" style="30" bestFit="1" customWidth="1"/>
    <col min="2315" max="2320" width="9.28515625" style="30" bestFit="1" customWidth="1"/>
    <col min="2321" max="2321" width="11.140625" style="30" bestFit="1" customWidth="1"/>
    <col min="2322" max="2560" width="8.85546875" style="30"/>
    <col min="2561" max="2561" width="18.42578125" style="30" bestFit="1" customWidth="1"/>
    <col min="2562" max="2563" width="8.85546875" style="30" bestFit="1" customWidth="1"/>
    <col min="2564" max="2564" width="9.28515625" style="30" bestFit="1" customWidth="1"/>
    <col min="2565" max="2565" width="11" style="30" bestFit="1" customWidth="1"/>
    <col min="2566" max="2569" width="9.28515625" style="30" bestFit="1" customWidth="1"/>
    <col min="2570" max="2570" width="8.85546875" style="30" bestFit="1" customWidth="1"/>
    <col min="2571" max="2576" width="9.28515625" style="30" bestFit="1" customWidth="1"/>
    <col min="2577" max="2577" width="11.140625" style="30" bestFit="1" customWidth="1"/>
    <col min="2578" max="2816" width="8.85546875" style="30"/>
    <col min="2817" max="2817" width="18.42578125" style="30" bestFit="1" customWidth="1"/>
    <col min="2818" max="2819" width="8.85546875" style="30" bestFit="1" customWidth="1"/>
    <col min="2820" max="2820" width="9.28515625" style="30" bestFit="1" customWidth="1"/>
    <col min="2821" max="2821" width="11" style="30" bestFit="1" customWidth="1"/>
    <col min="2822" max="2825" width="9.28515625" style="30" bestFit="1" customWidth="1"/>
    <col min="2826" max="2826" width="8.85546875" style="30" bestFit="1" customWidth="1"/>
    <col min="2827" max="2832" width="9.28515625" style="30" bestFit="1" customWidth="1"/>
    <col min="2833" max="2833" width="11.140625" style="30" bestFit="1" customWidth="1"/>
    <col min="2834" max="3072" width="8.85546875" style="30"/>
    <col min="3073" max="3073" width="18.42578125" style="30" bestFit="1" customWidth="1"/>
    <col min="3074" max="3075" width="8.85546875" style="30" bestFit="1" customWidth="1"/>
    <col min="3076" max="3076" width="9.28515625" style="30" bestFit="1" customWidth="1"/>
    <col min="3077" max="3077" width="11" style="30" bestFit="1" customWidth="1"/>
    <col min="3078" max="3081" width="9.28515625" style="30" bestFit="1" customWidth="1"/>
    <col min="3082" max="3082" width="8.85546875" style="30" bestFit="1" customWidth="1"/>
    <col min="3083" max="3088" width="9.28515625" style="30" bestFit="1" customWidth="1"/>
    <col min="3089" max="3089" width="11.140625" style="30" bestFit="1" customWidth="1"/>
    <col min="3090" max="3328" width="8.85546875" style="30"/>
    <col min="3329" max="3329" width="18.42578125" style="30" bestFit="1" customWidth="1"/>
    <col min="3330" max="3331" width="8.85546875" style="30" bestFit="1" customWidth="1"/>
    <col min="3332" max="3332" width="9.28515625" style="30" bestFit="1" customWidth="1"/>
    <col min="3333" max="3333" width="11" style="30" bestFit="1" customWidth="1"/>
    <col min="3334" max="3337" width="9.28515625" style="30" bestFit="1" customWidth="1"/>
    <col min="3338" max="3338" width="8.85546875" style="30" bestFit="1" customWidth="1"/>
    <col min="3339" max="3344" width="9.28515625" style="30" bestFit="1" customWidth="1"/>
    <col min="3345" max="3345" width="11.140625" style="30" bestFit="1" customWidth="1"/>
    <col min="3346" max="3584" width="8.85546875" style="30"/>
    <col min="3585" max="3585" width="18.42578125" style="30" bestFit="1" customWidth="1"/>
    <col min="3586" max="3587" width="8.85546875" style="30" bestFit="1" customWidth="1"/>
    <col min="3588" max="3588" width="9.28515625" style="30" bestFit="1" customWidth="1"/>
    <col min="3589" max="3589" width="11" style="30" bestFit="1" customWidth="1"/>
    <col min="3590" max="3593" width="9.28515625" style="30" bestFit="1" customWidth="1"/>
    <col min="3594" max="3594" width="8.85546875" style="30" bestFit="1" customWidth="1"/>
    <col min="3595" max="3600" width="9.28515625" style="30" bestFit="1" customWidth="1"/>
    <col min="3601" max="3601" width="11.140625" style="30" bestFit="1" customWidth="1"/>
    <col min="3602" max="3840" width="8.85546875" style="30"/>
    <col min="3841" max="3841" width="18.42578125" style="30" bestFit="1" customWidth="1"/>
    <col min="3842" max="3843" width="8.85546875" style="30" bestFit="1" customWidth="1"/>
    <col min="3844" max="3844" width="9.28515625" style="30" bestFit="1" customWidth="1"/>
    <col min="3845" max="3845" width="11" style="30" bestFit="1" customWidth="1"/>
    <col min="3846" max="3849" width="9.28515625" style="30" bestFit="1" customWidth="1"/>
    <col min="3850" max="3850" width="8.85546875" style="30" bestFit="1" customWidth="1"/>
    <col min="3851" max="3856" width="9.28515625" style="30" bestFit="1" customWidth="1"/>
    <col min="3857" max="3857" width="11.140625" style="30" bestFit="1" customWidth="1"/>
    <col min="3858" max="4096" width="8.85546875" style="30"/>
    <col min="4097" max="4097" width="18.42578125" style="30" bestFit="1" customWidth="1"/>
    <col min="4098" max="4099" width="8.85546875" style="30" bestFit="1" customWidth="1"/>
    <col min="4100" max="4100" width="9.28515625" style="30" bestFit="1" customWidth="1"/>
    <col min="4101" max="4101" width="11" style="30" bestFit="1" customWidth="1"/>
    <col min="4102" max="4105" width="9.28515625" style="30" bestFit="1" customWidth="1"/>
    <col min="4106" max="4106" width="8.85546875" style="30" bestFit="1" customWidth="1"/>
    <col min="4107" max="4112" width="9.28515625" style="30" bestFit="1" customWidth="1"/>
    <col min="4113" max="4113" width="11.140625" style="30" bestFit="1" customWidth="1"/>
    <col min="4114" max="4352" width="8.85546875" style="30"/>
    <col min="4353" max="4353" width="18.42578125" style="30" bestFit="1" customWidth="1"/>
    <col min="4354" max="4355" width="8.85546875" style="30" bestFit="1" customWidth="1"/>
    <col min="4356" max="4356" width="9.28515625" style="30" bestFit="1" customWidth="1"/>
    <col min="4357" max="4357" width="11" style="30" bestFit="1" customWidth="1"/>
    <col min="4358" max="4361" width="9.28515625" style="30" bestFit="1" customWidth="1"/>
    <col min="4362" max="4362" width="8.85546875" style="30" bestFit="1" customWidth="1"/>
    <col min="4363" max="4368" width="9.28515625" style="30" bestFit="1" customWidth="1"/>
    <col min="4369" max="4369" width="11.140625" style="30" bestFit="1" customWidth="1"/>
    <col min="4370" max="4608" width="8.85546875" style="30"/>
    <col min="4609" max="4609" width="18.42578125" style="30" bestFit="1" customWidth="1"/>
    <col min="4610" max="4611" width="8.85546875" style="30" bestFit="1" customWidth="1"/>
    <col min="4612" max="4612" width="9.28515625" style="30" bestFit="1" customWidth="1"/>
    <col min="4613" max="4613" width="11" style="30" bestFit="1" customWidth="1"/>
    <col min="4614" max="4617" width="9.28515625" style="30" bestFit="1" customWidth="1"/>
    <col min="4618" max="4618" width="8.85546875" style="30" bestFit="1" customWidth="1"/>
    <col min="4619" max="4624" width="9.28515625" style="30" bestFit="1" customWidth="1"/>
    <col min="4625" max="4625" width="11.140625" style="30" bestFit="1" customWidth="1"/>
    <col min="4626" max="4864" width="8.85546875" style="30"/>
    <col min="4865" max="4865" width="18.42578125" style="30" bestFit="1" customWidth="1"/>
    <col min="4866" max="4867" width="8.85546875" style="30" bestFit="1" customWidth="1"/>
    <col min="4868" max="4868" width="9.28515625" style="30" bestFit="1" customWidth="1"/>
    <col min="4869" max="4869" width="11" style="30" bestFit="1" customWidth="1"/>
    <col min="4870" max="4873" width="9.28515625" style="30" bestFit="1" customWidth="1"/>
    <col min="4874" max="4874" width="8.85546875" style="30" bestFit="1" customWidth="1"/>
    <col min="4875" max="4880" width="9.28515625" style="30" bestFit="1" customWidth="1"/>
    <col min="4881" max="4881" width="11.140625" style="30" bestFit="1" customWidth="1"/>
    <col min="4882" max="5120" width="8.85546875" style="30"/>
    <col min="5121" max="5121" width="18.42578125" style="30" bestFit="1" customWidth="1"/>
    <col min="5122" max="5123" width="8.85546875" style="30" bestFit="1" customWidth="1"/>
    <col min="5124" max="5124" width="9.28515625" style="30" bestFit="1" customWidth="1"/>
    <col min="5125" max="5125" width="11" style="30" bestFit="1" customWidth="1"/>
    <col min="5126" max="5129" width="9.28515625" style="30" bestFit="1" customWidth="1"/>
    <col min="5130" max="5130" width="8.85546875" style="30" bestFit="1" customWidth="1"/>
    <col min="5131" max="5136" width="9.28515625" style="30" bestFit="1" customWidth="1"/>
    <col min="5137" max="5137" width="11.140625" style="30" bestFit="1" customWidth="1"/>
    <col min="5138" max="5376" width="8.85546875" style="30"/>
    <col min="5377" max="5377" width="18.42578125" style="30" bestFit="1" customWidth="1"/>
    <col min="5378" max="5379" width="8.85546875" style="30" bestFit="1" customWidth="1"/>
    <col min="5380" max="5380" width="9.28515625" style="30" bestFit="1" customWidth="1"/>
    <col min="5381" max="5381" width="11" style="30" bestFit="1" customWidth="1"/>
    <col min="5382" max="5385" width="9.28515625" style="30" bestFit="1" customWidth="1"/>
    <col min="5386" max="5386" width="8.85546875" style="30" bestFit="1" customWidth="1"/>
    <col min="5387" max="5392" width="9.28515625" style="30" bestFit="1" customWidth="1"/>
    <col min="5393" max="5393" width="11.140625" style="30" bestFit="1" customWidth="1"/>
    <col min="5394" max="5632" width="8.85546875" style="30"/>
    <col min="5633" max="5633" width="18.42578125" style="30" bestFit="1" customWidth="1"/>
    <col min="5634" max="5635" width="8.85546875" style="30" bestFit="1" customWidth="1"/>
    <col min="5636" max="5636" width="9.28515625" style="30" bestFit="1" customWidth="1"/>
    <col min="5637" max="5637" width="11" style="30" bestFit="1" customWidth="1"/>
    <col min="5638" max="5641" width="9.28515625" style="30" bestFit="1" customWidth="1"/>
    <col min="5642" max="5642" width="8.85546875" style="30" bestFit="1" customWidth="1"/>
    <col min="5643" max="5648" width="9.28515625" style="30" bestFit="1" customWidth="1"/>
    <col min="5649" max="5649" width="11.140625" style="30" bestFit="1" customWidth="1"/>
    <col min="5650" max="5888" width="8.85546875" style="30"/>
    <col min="5889" max="5889" width="18.42578125" style="30" bestFit="1" customWidth="1"/>
    <col min="5890" max="5891" width="8.85546875" style="30" bestFit="1" customWidth="1"/>
    <col min="5892" max="5892" width="9.28515625" style="30" bestFit="1" customWidth="1"/>
    <col min="5893" max="5893" width="11" style="30" bestFit="1" customWidth="1"/>
    <col min="5894" max="5897" width="9.28515625" style="30" bestFit="1" customWidth="1"/>
    <col min="5898" max="5898" width="8.85546875" style="30" bestFit="1" customWidth="1"/>
    <col min="5899" max="5904" width="9.28515625" style="30" bestFit="1" customWidth="1"/>
    <col min="5905" max="5905" width="11.140625" style="30" bestFit="1" customWidth="1"/>
    <col min="5906" max="6144" width="8.85546875" style="30"/>
    <col min="6145" max="6145" width="18.42578125" style="30" bestFit="1" customWidth="1"/>
    <col min="6146" max="6147" width="8.85546875" style="30" bestFit="1" customWidth="1"/>
    <col min="6148" max="6148" width="9.28515625" style="30" bestFit="1" customWidth="1"/>
    <col min="6149" max="6149" width="11" style="30" bestFit="1" customWidth="1"/>
    <col min="6150" max="6153" width="9.28515625" style="30" bestFit="1" customWidth="1"/>
    <col min="6154" max="6154" width="8.85546875" style="30" bestFit="1" customWidth="1"/>
    <col min="6155" max="6160" width="9.28515625" style="30" bestFit="1" customWidth="1"/>
    <col min="6161" max="6161" width="11.140625" style="30" bestFit="1" customWidth="1"/>
    <col min="6162" max="6400" width="8.85546875" style="30"/>
    <col min="6401" max="6401" width="18.42578125" style="30" bestFit="1" customWidth="1"/>
    <col min="6402" max="6403" width="8.85546875" style="30" bestFit="1" customWidth="1"/>
    <col min="6404" max="6404" width="9.28515625" style="30" bestFit="1" customWidth="1"/>
    <col min="6405" max="6405" width="11" style="30" bestFit="1" customWidth="1"/>
    <col min="6406" max="6409" width="9.28515625" style="30" bestFit="1" customWidth="1"/>
    <col min="6410" max="6410" width="8.85546875" style="30" bestFit="1" customWidth="1"/>
    <col min="6411" max="6416" width="9.28515625" style="30" bestFit="1" customWidth="1"/>
    <col min="6417" max="6417" width="11.140625" style="30" bestFit="1" customWidth="1"/>
    <col min="6418" max="6656" width="8.85546875" style="30"/>
    <col min="6657" max="6657" width="18.42578125" style="30" bestFit="1" customWidth="1"/>
    <col min="6658" max="6659" width="8.85546875" style="30" bestFit="1" customWidth="1"/>
    <col min="6660" max="6660" width="9.28515625" style="30" bestFit="1" customWidth="1"/>
    <col min="6661" max="6661" width="11" style="30" bestFit="1" customWidth="1"/>
    <col min="6662" max="6665" width="9.28515625" style="30" bestFit="1" customWidth="1"/>
    <col min="6666" max="6666" width="8.85546875" style="30" bestFit="1" customWidth="1"/>
    <col min="6667" max="6672" width="9.28515625" style="30" bestFit="1" customWidth="1"/>
    <col min="6673" max="6673" width="11.140625" style="30" bestFit="1" customWidth="1"/>
    <col min="6674" max="6912" width="8.85546875" style="30"/>
    <col min="6913" max="6913" width="18.42578125" style="30" bestFit="1" customWidth="1"/>
    <col min="6914" max="6915" width="8.85546875" style="30" bestFit="1" customWidth="1"/>
    <col min="6916" max="6916" width="9.28515625" style="30" bestFit="1" customWidth="1"/>
    <col min="6917" max="6917" width="11" style="30" bestFit="1" customWidth="1"/>
    <col min="6918" max="6921" width="9.28515625" style="30" bestFit="1" customWidth="1"/>
    <col min="6922" max="6922" width="8.85546875" style="30" bestFit="1" customWidth="1"/>
    <col min="6923" max="6928" width="9.28515625" style="30" bestFit="1" customWidth="1"/>
    <col min="6929" max="6929" width="11.140625" style="30" bestFit="1" customWidth="1"/>
    <col min="6930" max="7168" width="8.85546875" style="30"/>
    <col min="7169" max="7169" width="18.42578125" style="30" bestFit="1" customWidth="1"/>
    <col min="7170" max="7171" width="8.85546875" style="30" bestFit="1" customWidth="1"/>
    <col min="7172" max="7172" width="9.28515625" style="30" bestFit="1" customWidth="1"/>
    <col min="7173" max="7173" width="11" style="30" bestFit="1" customWidth="1"/>
    <col min="7174" max="7177" width="9.28515625" style="30" bestFit="1" customWidth="1"/>
    <col min="7178" max="7178" width="8.85546875" style="30" bestFit="1" customWidth="1"/>
    <col min="7179" max="7184" width="9.28515625" style="30" bestFit="1" customWidth="1"/>
    <col min="7185" max="7185" width="11.140625" style="30" bestFit="1" customWidth="1"/>
    <col min="7186" max="7424" width="8.85546875" style="30"/>
    <col min="7425" max="7425" width="18.42578125" style="30" bestFit="1" customWidth="1"/>
    <col min="7426" max="7427" width="8.85546875" style="30" bestFit="1" customWidth="1"/>
    <col min="7428" max="7428" width="9.28515625" style="30" bestFit="1" customWidth="1"/>
    <col min="7429" max="7429" width="11" style="30" bestFit="1" customWidth="1"/>
    <col min="7430" max="7433" width="9.28515625" style="30" bestFit="1" customWidth="1"/>
    <col min="7434" max="7434" width="8.85546875" style="30" bestFit="1" customWidth="1"/>
    <col min="7435" max="7440" width="9.28515625" style="30" bestFit="1" customWidth="1"/>
    <col min="7441" max="7441" width="11.140625" style="30" bestFit="1" customWidth="1"/>
    <col min="7442" max="7680" width="8.85546875" style="30"/>
    <col min="7681" max="7681" width="18.42578125" style="30" bestFit="1" customWidth="1"/>
    <col min="7682" max="7683" width="8.85546875" style="30" bestFit="1" customWidth="1"/>
    <col min="7684" max="7684" width="9.28515625" style="30" bestFit="1" customWidth="1"/>
    <col min="7685" max="7685" width="11" style="30" bestFit="1" customWidth="1"/>
    <col min="7686" max="7689" width="9.28515625" style="30" bestFit="1" customWidth="1"/>
    <col min="7690" max="7690" width="8.85546875" style="30" bestFit="1" customWidth="1"/>
    <col min="7691" max="7696" width="9.28515625" style="30" bestFit="1" customWidth="1"/>
    <col min="7697" max="7697" width="11.140625" style="30" bestFit="1" customWidth="1"/>
    <col min="7698" max="7936" width="8.85546875" style="30"/>
    <col min="7937" max="7937" width="18.42578125" style="30" bestFit="1" customWidth="1"/>
    <col min="7938" max="7939" width="8.85546875" style="30" bestFit="1" customWidth="1"/>
    <col min="7940" max="7940" width="9.28515625" style="30" bestFit="1" customWidth="1"/>
    <col min="7941" max="7941" width="11" style="30" bestFit="1" customWidth="1"/>
    <col min="7942" max="7945" width="9.28515625" style="30" bestFit="1" customWidth="1"/>
    <col min="7946" max="7946" width="8.85546875" style="30" bestFit="1" customWidth="1"/>
    <col min="7947" max="7952" width="9.28515625" style="30" bestFit="1" customWidth="1"/>
    <col min="7953" max="7953" width="11.140625" style="30" bestFit="1" customWidth="1"/>
    <col min="7954" max="8192" width="8.85546875" style="30"/>
    <col min="8193" max="8193" width="18.42578125" style="30" bestFit="1" customWidth="1"/>
    <col min="8194" max="8195" width="8.85546875" style="30" bestFit="1" customWidth="1"/>
    <col min="8196" max="8196" width="9.28515625" style="30" bestFit="1" customWidth="1"/>
    <col min="8197" max="8197" width="11" style="30" bestFit="1" customWidth="1"/>
    <col min="8198" max="8201" width="9.28515625" style="30" bestFit="1" customWidth="1"/>
    <col min="8202" max="8202" width="8.85546875" style="30" bestFit="1" customWidth="1"/>
    <col min="8203" max="8208" width="9.28515625" style="30" bestFit="1" customWidth="1"/>
    <col min="8209" max="8209" width="11.140625" style="30" bestFit="1" customWidth="1"/>
    <col min="8210" max="8448" width="8.85546875" style="30"/>
    <col min="8449" max="8449" width="18.42578125" style="30" bestFit="1" customWidth="1"/>
    <col min="8450" max="8451" width="8.85546875" style="30" bestFit="1" customWidth="1"/>
    <col min="8452" max="8452" width="9.28515625" style="30" bestFit="1" customWidth="1"/>
    <col min="8453" max="8453" width="11" style="30" bestFit="1" customWidth="1"/>
    <col min="8454" max="8457" width="9.28515625" style="30" bestFit="1" customWidth="1"/>
    <col min="8458" max="8458" width="8.85546875" style="30" bestFit="1" customWidth="1"/>
    <col min="8459" max="8464" width="9.28515625" style="30" bestFit="1" customWidth="1"/>
    <col min="8465" max="8465" width="11.140625" style="30" bestFit="1" customWidth="1"/>
    <col min="8466" max="8704" width="8.85546875" style="30"/>
    <col min="8705" max="8705" width="18.42578125" style="30" bestFit="1" customWidth="1"/>
    <col min="8706" max="8707" width="8.85546875" style="30" bestFit="1" customWidth="1"/>
    <col min="8708" max="8708" width="9.28515625" style="30" bestFit="1" customWidth="1"/>
    <col min="8709" max="8709" width="11" style="30" bestFit="1" customWidth="1"/>
    <col min="8710" max="8713" width="9.28515625" style="30" bestFit="1" customWidth="1"/>
    <col min="8714" max="8714" width="8.85546875" style="30" bestFit="1" customWidth="1"/>
    <col min="8715" max="8720" width="9.28515625" style="30" bestFit="1" customWidth="1"/>
    <col min="8721" max="8721" width="11.140625" style="30" bestFit="1" customWidth="1"/>
    <col min="8722" max="8960" width="8.85546875" style="30"/>
    <col min="8961" max="8961" width="18.42578125" style="30" bestFit="1" customWidth="1"/>
    <col min="8962" max="8963" width="8.85546875" style="30" bestFit="1" customWidth="1"/>
    <col min="8964" max="8964" width="9.28515625" style="30" bestFit="1" customWidth="1"/>
    <col min="8965" max="8965" width="11" style="30" bestFit="1" customWidth="1"/>
    <col min="8966" max="8969" width="9.28515625" style="30" bestFit="1" customWidth="1"/>
    <col min="8970" max="8970" width="8.85546875" style="30" bestFit="1" customWidth="1"/>
    <col min="8971" max="8976" width="9.28515625" style="30" bestFit="1" customWidth="1"/>
    <col min="8977" max="8977" width="11.140625" style="30" bestFit="1" customWidth="1"/>
    <col min="8978" max="9216" width="8.85546875" style="30"/>
    <col min="9217" max="9217" width="18.42578125" style="30" bestFit="1" customWidth="1"/>
    <col min="9218" max="9219" width="8.85546875" style="30" bestFit="1" customWidth="1"/>
    <col min="9220" max="9220" width="9.28515625" style="30" bestFit="1" customWidth="1"/>
    <col min="9221" max="9221" width="11" style="30" bestFit="1" customWidth="1"/>
    <col min="9222" max="9225" width="9.28515625" style="30" bestFit="1" customWidth="1"/>
    <col min="9226" max="9226" width="8.85546875" style="30" bestFit="1" customWidth="1"/>
    <col min="9227" max="9232" width="9.28515625" style="30" bestFit="1" customWidth="1"/>
    <col min="9233" max="9233" width="11.140625" style="30" bestFit="1" customWidth="1"/>
    <col min="9234" max="9472" width="8.85546875" style="30"/>
    <col min="9473" max="9473" width="18.42578125" style="30" bestFit="1" customWidth="1"/>
    <col min="9474" max="9475" width="8.85546875" style="30" bestFit="1" customWidth="1"/>
    <col min="9476" max="9476" width="9.28515625" style="30" bestFit="1" customWidth="1"/>
    <col min="9477" max="9477" width="11" style="30" bestFit="1" customWidth="1"/>
    <col min="9478" max="9481" width="9.28515625" style="30" bestFit="1" customWidth="1"/>
    <col min="9482" max="9482" width="8.85546875" style="30" bestFit="1" customWidth="1"/>
    <col min="9483" max="9488" width="9.28515625" style="30" bestFit="1" customWidth="1"/>
    <col min="9489" max="9489" width="11.140625" style="30" bestFit="1" customWidth="1"/>
    <col min="9490" max="9728" width="8.85546875" style="30"/>
    <col min="9729" max="9729" width="18.42578125" style="30" bestFit="1" customWidth="1"/>
    <col min="9730" max="9731" width="8.85546875" style="30" bestFit="1" customWidth="1"/>
    <col min="9732" max="9732" width="9.28515625" style="30" bestFit="1" customWidth="1"/>
    <col min="9733" max="9733" width="11" style="30" bestFit="1" customWidth="1"/>
    <col min="9734" max="9737" width="9.28515625" style="30" bestFit="1" customWidth="1"/>
    <col min="9738" max="9738" width="8.85546875" style="30" bestFit="1" customWidth="1"/>
    <col min="9739" max="9744" width="9.28515625" style="30" bestFit="1" customWidth="1"/>
    <col min="9745" max="9745" width="11.140625" style="30" bestFit="1" customWidth="1"/>
    <col min="9746" max="9984" width="8.85546875" style="30"/>
    <col min="9985" max="9985" width="18.42578125" style="30" bestFit="1" customWidth="1"/>
    <col min="9986" max="9987" width="8.85546875" style="30" bestFit="1" customWidth="1"/>
    <col min="9988" max="9988" width="9.28515625" style="30" bestFit="1" customWidth="1"/>
    <col min="9989" max="9989" width="11" style="30" bestFit="1" customWidth="1"/>
    <col min="9990" max="9993" width="9.28515625" style="30" bestFit="1" customWidth="1"/>
    <col min="9994" max="9994" width="8.85546875" style="30" bestFit="1" customWidth="1"/>
    <col min="9995" max="10000" width="9.28515625" style="30" bestFit="1" customWidth="1"/>
    <col min="10001" max="10001" width="11.140625" style="30" bestFit="1" customWidth="1"/>
    <col min="10002" max="10240" width="8.85546875" style="30"/>
    <col min="10241" max="10241" width="18.42578125" style="30" bestFit="1" customWidth="1"/>
    <col min="10242" max="10243" width="8.85546875" style="30" bestFit="1" customWidth="1"/>
    <col min="10244" max="10244" width="9.28515625" style="30" bestFit="1" customWidth="1"/>
    <col min="10245" max="10245" width="11" style="30" bestFit="1" customWidth="1"/>
    <col min="10246" max="10249" width="9.28515625" style="30" bestFit="1" customWidth="1"/>
    <col min="10250" max="10250" width="8.85546875" style="30" bestFit="1" customWidth="1"/>
    <col min="10251" max="10256" width="9.28515625" style="30" bestFit="1" customWidth="1"/>
    <col min="10257" max="10257" width="11.140625" style="30" bestFit="1" customWidth="1"/>
    <col min="10258" max="10496" width="8.85546875" style="30"/>
    <col min="10497" max="10497" width="18.42578125" style="30" bestFit="1" customWidth="1"/>
    <col min="10498" max="10499" width="8.85546875" style="30" bestFit="1" customWidth="1"/>
    <col min="10500" max="10500" width="9.28515625" style="30" bestFit="1" customWidth="1"/>
    <col min="10501" max="10501" width="11" style="30" bestFit="1" customWidth="1"/>
    <col min="10502" max="10505" width="9.28515625" style="30" bestFit="1" customWidth="1"/>
    <col min="10506" max="10506" width="8.85546875" style="30" bestFit="1" customWidth="1"/>
    <col min="10507" max="10512" width="9.28515625" style="30" bestFit="1" customWidth="1"/>
    <col min="10513" max="10513" width="11.140625" style="30" bestFit="1" customWidth="1"/>
    <col min="10514" max="10752" width="8.85546875" style="30"/>
    <col min="10753" max="10753" width="18.42578125" style="30" bestFit="1" customWidth="1"/>
    <col min="10754" max="10755" width="8.85546875" style="30" bestFit="1" customWidth="1"/>
    <col min="10756" max="10756" width="9.28515625" style="30" bestFit="1" customWidth="1"/>
    <col min="10757" max="10757" width="11" style="30" bestFit="1" customWidth="1"/>
    <col min="10758" max="10761" width="9.28515625" style="30" bestFit="1" customWidth="1"/>
    <col min="10762" max="10762" width="8.85546875" style="30" bestFit="1" customWidth="1"/>
    <col min="10763" max="10768" width="9.28515625" style="30" bestFit="1" customWidth="1"/>
    <col min="10769" max="10769" width="11.140625" style="30" bestFit="1" customWidth="1"/>
    <col min="10770" max="11008" width="8.85546875" style="30"/>
    <col min="11009" max="11009" width="18.42578125" style="30" bestFit="1" customWidth="1"/>
    <col min="11010" max="11011" width="8.85546875" style="30" bestFit="1" customWidth="1"/>
    <col min="11012" max="11012" width="9.28515625" style="30" bestFit="1" customWidth="1"/>
    <col min="11013" max="11013" width="11" style="30" bestFit="1" customWidth="1"/>
    <col min="11014" max="11017" width="9.28515625" style="30" bestFit="1" customWidth="1"/>
    <col min="11018" max="11018" width="8.85546875" style="30" bestFit="1" customWidth="1"/>
    <col min="11019" max="11024" width="9.28515625" style="30" bestFit="1" customWidth="1"/>
    <col min="11025" max="11025" width="11.140625" style="30" bestFit="1" customWidth="1"/>
    <col min="11026" max="11264" width="8.85546875" style="30"/>
    <col min="11265" max="11265" width="18.42578125" style="30" bestFit="1" customWidth="1"/>
    <col min="11266" max="11267" width="8.85546875" style="30" bestFit="1" customWidth="1"/>
    <col min="11268" max="11268" width="9.28515625" style="30" bestFit="1" customWidth="1"/>
    <col min="11269" max="11269" width="11" style="30" bestFit="1" customWidth="1"/>
    <col min="11270" max="11273" width="9.28515625" style="30" bestFit="1" customWidth="1"/>
    <col min="11274" max="11274" width="8.85546875" style="30" bestFit="1" customWidth="1"/>
    <col min="11275" max="11280" width="9.28515625" style="30" bestFit="1" customWidth="1"/>
    <col min="11281" max="11281" width="11.140625" style="30" bestFit="1" customWidth="1"/>
    <col min="11282" max="11520" width="8.85546875" style="30"/>
    <col min="11521" max="11521" width="18.42578125" style="30" bestFit="1" customWidth="1"/>
    <col min="11522" max="11523" width="8.85546875" style="30" bestFit="1" customWidth="1"/>
    <col min="11524" max="11524" width="9.28515625" style="30" bestFit="1" customWidth="1"/>
    <col min="11525" max="11525" width="11" style="30" bestFit="1" customWidth="1"/>
    <col min="11526" max="11529" width="9.28515625" style="30" bestFit="1" customWidth="1"/>
    <col min="11530" max="11530" width="8.85546875" style="30" bestFit="1" customWidth="1"/>
    <col min="11531" max="11536" width="9.28515625" style="30" bestFit="1" customWidth="1"/>
    <col min="11537" max="11537" width="11.140625" style="30" bestFit="1" customWidth="1"/>
    <col min="11538" max="11776" width="8.85546875" style="30"/>
    <col min="11777" max="11777" width="18.42578125" style="30" bestFit="1" customWidth="1"/>
    <col min="11778" max="11779" width="8.85546875" style="30" bestFit="1" customWidth="1"/>
    <col min="11780" max="11780" width="9.28515625" style="30" bestFit="1" customWidth="1"/>
    <col min="11781" max="11781" width="11" style="30" bestFit="1" customWidth="1"/>
    <col min="11782" max="11785" width="9.28515625" style="30" bestFit="1" customWidth="1"/>
    <col min="11786" max="11786" width="8.85546875" style="30" bestFit="1" customWidth="1"/>
    <col min="11787" max="11792" width="9.28515625" style="30" bestFit="1" customWidth="1"/>
    <col min="11793" max="11793" width="11.140625" style="30" bestFit="1" customWidth="1"/>
    <col min="11794" max="12032" width="8.85546875" style="30"/>
    <col min="12033" max="12033" width="18.42578125" style="30" bestFit="1" customWidth="1"/>
    <col min="12034" max="12035" width="8.85546875" style="30" bestFit="1" customWidth="1"/>
    <col min="12036" max="12036" width="9.28515625" style="30" bestFit="1" customWidth="1"/>
    <col min="12037" max="12037" width="11" style="30" bestFit="1" customWidth="1"/>
    <col min="12038" max="12041" width="9.28515625" style="30" bestFit="1" customWidth="1"/>
    <col min="12042" max="12042" width="8.85546875" style="30" bestFit="1" customWidth="1"/>
    <col min="12043" max="12048" width="9.28515625" style="30" bestFit="1" customWidth="1"/>
    <col min="12049" max="12049" width="11.140625" style="30" bestFit="1" customWidth="1"/>
    <col min="12050" max="12288" width="8.85546875" style="30"/>
    <col min="12289" max="12289" width="18.42578125" style="30" bestFit="1" customWidth="1"/>
    <col min="12290" max="12291" width="8.85546875" style="30" bestFit="1" customWidth="1"/>
    <col min="12292" max="12292" width="9.28515625" style="30" bestFit="1" customWidth="1"/>
    <col min="12293" max="12293" width="11" style="30" bestFit="1" customWidth="1"/>
    <col min="12294" max="12297" width="9.28515625" style="30" bestFit="1" customWidth="1"/>
    <col min="12298" max="12298" width="8.85546875" style="30" bestFit="1" customWidth="1"/>
    <col min="12299" max="12304" width="9.28515625" style="30" bestFit="1" customWidth="1"/>
    <col min="12305" max="12305" width="11.140625" style="30" bestFit="1" customWidth="1"/>
    <col min="12306" max="12544" width="8.85546875" style="30"/>
    <col min="12545" max="12545" width="18.42578125" style="30" bestFit="1" customWidth="1"/>
    <col min="12546" max="12547" width="8.85546875" style="30" bestFit="1" customWidth="1"/>
    <col min="12548" max="12548" width="9.28515625" style="30" bestFit="1" customWidth="1"/>
    <col min="12549" max="12549" width="11" style="30" bestFit="1" customWidth="1"/>
    <col min="12550" max="12553" width="9.28515625" style="30" bestFit="1" customWidth="1"/>
    <col min="12554" max="12554" width="8.85546875" style="30" bestFit="1" customWidth="1"/>
    <col min="12555" max="12560" width="9.28515625" style="30" bestFit="1" customWidth="1"/>
    <col min="12561" max="12561" width="11.140625" style="30" bestFit="1" customWidth="1"/>
    <col min="12562" max="12800" width="8.85546875" style="30"/>
    <col min="12801" max="12801" width="18.42578125" style="30" bestFit="1" customWidth="1"/>
    <col min="12802" max="12803" width="8.85546875" style="30" bestFit="1" customWidth="1"/>
    <col min="12804" max="12804" width="9.28515625" style="30" bestFit="1" customWidth="1"/>
    <col min="12805" max="12805" width="11" style="30" bestFit="1" customWidth="1"/>
    <col min="12806" max="12809" width="9.28515625" style="30" bestFit="1" customWidth="1"/>
    <col min="12810" max="12810" width="8.85546875" style="30" bestFit="1" customWidth="1"/>
    <col min="12811" max="12816" width="9.28515625" style="30" bestFit="1" customWidth="1"/>
    <col min="12817" max="12817" width="11.140625" style="30" bestFit="1" customWidth="1"/>
    <col min="12818" max="13056" width="8.85546875" style="30"/>
    <col min="13057" max="13057" width="18.42578125" style="30" bestFit="1" customWidth="1"/>
    <col min="13058" max="13059" width="8.85546875" style="30" bestFit="1" customWidth="1"/>
    <col min="13060" max="13060" width="9.28515625" style="30" bestFit="1" customWidth="1"/>
    <col min="13061" max="13061" width="11" style="30" bestFit="1" customWidth="1"/>
    <col min="13062" max="13065" width="9.28515625" style="30" bestFit="1" customWidth="1"/>
    <col min="13066" max="13066" width="8.85546875" style="30" bestFit="1" customWidth="1"/>
    <col min="13067" max="13072" width="9.28515625" style="30" bestFit="1" customWidth="1"/>
    <col min="13073" max="13073" width="11.140625" style="30" bestFit="1" customWidth="1"/>
    <col min="13074" max="13312" width="8.85546875" style="30"/>
    <col min="13313" max="13313" width="18.42578125" style="30" bestFit="1" customWidth="1"/>
    <col min="13314" max="13315" width="8.85546875" style="30" bestFit="1" customWidth="1"/>
    <col min="13316" max="13316" width="9.28515625" style="30" bestFit="1" customWidth="1"/>
    <col min="13317" max="13317" width="11" style="30" bestFit="1" customWidth="1"/>
    <col min="13318" max="13321" width="9.28515625" style="30" bestFit="1" customWidth="1"/>
    <col min="13322" max="13322" width="8.85546875" style="30" bestFit="1" customWidth="1"/>
    <col min="13323" max="13328" width="9.28515625" style="30" bestFit="1" customWidth="1"/>
    <col min="13329" max="13329" width="11.140625" style="30" bestFit="1" customWidth="1"/>
    <col min="13330" max="13568" width="8.85546875" style="30"/>
    <col min="13569" max="13569" width="18.42578125" style="30" bestFit="1" customWidth="1"/>
    <col min="13570" max="13571" width="8.85546875" style="30" bestFit="1" customWidth="1"/>
    <col min="13572" max="13572" width="9.28515625" style="30" bestFit="1" customWidth="1"/>
    <col min="13573" max="13573" width="11" style="30" bestFit="1" customWidth="1"/>
    <col min="13574" max="13577" width="9.28515625" style="30" bestFit="1" customWidth="1"/>
    <col min="13578" max="13578" width="8.85546875" style="30" bestFit="1" customWidth="1"/>
    <col min="13579" max="13584" width="9.28515625" style="30" bestFit="1" customWidth="1"/>
    <col min="13585" max="13585" width="11.140625" style="30" bestFit="1" customWidth="1"/>
    <col min="13586" max="13824" width="8.85546875" style="30"/>
    <col min="13825" max="13825" width="18.42578125" style="30" bestFit="1" customWidth="1"/>
    <col min="13826" max="13827" width="8.85546875" style="30" bestFit="1" customWidth="1"/>
    <col min="13828" max="13828" width="9.28515625" style="30" bestFit="1" customWidth="1"/>
    <col min="13829" max="13829" width="11" style="30" bestFit="1" customWidth="1"/>
    <col min="13830" max="13833" width="9.28515625" style="30" bestFit="1" customWidth="1"/>
    <col min="13834" max="13834" width="8.85546875" style="30" bestFit="1" customWidth="1"/>
    <col min="13835" max="13840" width="9.28515625" style="30" bestFit="1" customWidth="1"/>
    <col min="13841" max="13841" width="11.140625" style="30" bestFit="1" customWidth="1"/>
    <col min="13842" max="14080" width="8.85546875" style="30"/>
    <col min="14081" max="14081" width="18.42578125" style="30" bestFit="1" customWidth="1"/>
    <col min="14082" max="14083" width="8.85546875" style="30" bestFit="1" customWidth="1"/>
    <col min="14084" max="14084" width="9.28515625" style="30" bestFit="1" customWidth="1"/>
    <col min="14085" max="14085" width="11" style="30" bestFit="1" customWidth="1"/>
    <col min="14086" max="14089" width="9.28515625" style="30" bestFit="1" customWidth="1"/>
    <col min="14090" max="14090" width="8.85546875" style="30" bestFit="1" customWidth="1"/>
    <col min="14091" max="14096" width="9.28515625" style="30" bestFit="1" customWidth="1"/>
    <col min="14097" max="14097" width="11.140625" style="30" bestFit="1" customWidth="1"/>
    <col min="14098" max="14336" width="8.85546875" style="30"/>
    <col min="14337" max="14337" width="18.42578125" style="30" bestFit="1" customWidth="1"/>
    <col min="14338" max="14339" width="8.85546875" style="30" bestFit="1" customWidth="1"/>
    <col min="14340" max="14340" width="9.28515625" style="30" bestFit="1" customWidth="1"/>
    <col min="14341" max="14341" width="11" style="30" bestFit="1" customWidth="1"/>
    <col min="14342" max="14345" width="9.28515625" style="30" bestFit="1" customWidth="1"/>
    <col min="14346" max="14346" width="8.85546875" style="30" bestFit="1" customWidth="1"/>
    <col min="14347" max="14352" width="9.28515625" style="30" bestFit="1" customWidth="1"/>
    <col min="14353" max="14353" width="11.140625" style="30" bestFit="1" customWidth="1"/>
    <col min="14354" max="14592" width="8.85546875" style="30"/>
    <col min="14593" max="14593" width="18.42578125" style="30" bestFit="1" customWidth="1"/>
    <col min="14594" max="14595" width="8.85546875" style="30" bestFit="1" customWidth="1"/>
    <col min="14596" max="14596" width="9.28515625" style="30" bestFit="1" customWidth="1"/>
    <col min="14597" max="14597" width="11" style="30" bestFit="1" customWidth="1"/>
    <col min="14598" max="14601" width="9.28515625" style="30" bestFit="1" customWidth="1"/>
    <col min="14602" max="14602" width="8.85546875" style="30" bestFit="1" customWidth="1"/>
    <col min="14603" max="14608" width="9.28515625" style="30" bestFit="1" customWidth="1"/>
    <col min="14609" max="14609" width="11.140625" style="30" bestFit="1" customWidth="1"/>
    <col min="14610" max="14848" width="8.85546875" style="30"/>
    <col min="14849" max="14849" width="18.42578125" style="30" bestFit="1" customWidth="1"/>
    <col min="14850" max="14851" width="8.85546875" style="30" bestFit="1" customWidth="1"/>
    <col min="14852" max="14852" width="9.28515625" style="30" bestFit="1" customWidth="1"/>
    <col min="14853" max="14853" width="11" style="30" bestFit="1" customWidth="1"/>
    <col min="14854" max="14857" width="9.28515625" style="30" bestFit="1" customWidth="1"/>
    <col min="14858" max="14858" width="8.85546875" style="30" bestFit="1" customWidth="1"/>
    <col min="14859" max="14864" width="9.28515625" style="30" bestFit="1" customWidth="1"/>
    <col min="14865" max="14865" width="11.140625" style="30" bestFit="1" customWidth="1"/>
    <col min="14866" max="15104" width="8.85546875" style="30"/>
    <col min="15105" max="15105" width="18.42578125" style="30" bestFit="1" customWidth="1"/>
    <col min="15106" max="15107" width="8.85546875" style="30" bestFit="1" customWidth="1"/>
    <col min="15108" max="15108" width="9.28515625" style="30" bestFit="1" customWidth="1"/>
    <col min="15109" max="15109" width="11" style="30" bestFit="1" customWidth="1"/>
    <col min="15110" max="15113" width="9.28515625" style="30" bestFit="1" customWidth="1"/>
    <col min="15114" max="15114" width="8.85546875" style="30" bestFit="1" customWidth="1"/>
    <col min="15115" max="15120" width="9.28515625" style="30" bestFit="1" customWidth="1"/>
    <col min="15121" max="15121" width="11.140625" style="30" bestFit="1" customWidth="1"/>
    <col min="15122" max="15360" width="8.85546875" style="30"/>
    <col min="15361" max="15361" width="18.42578125" style="30" bestFit="1" customWidth="1"/>
    <col min="15362" max="15363" width="8.85546875" style="30" bestFit="1" customWidth="1"/>
    <col min="15364" max="15364" width="9.28515625" style="30" bestFit="1" customWidth="1"/>
    <col min="15365" max="15365" width="11" style="30" bestFit="1" customWidth="1"/>
    <col min="15366" max="15369" width="9.28515625" style="30" bestFit="1" customWidth="1"/>
    <col min="15370" max="15370" width="8.85546875" style="30" bestFit="1" customWidth="1"/>
    <col min="15371" max="15376" width="9.28515625" style="30" bestFit="1" customWidth="1"/>
    <col min="15377" max="15377" width="11.140625" style="30" bestFit="1" customWidth="1"/>
    <col min="15378" max="15616" width="8.85546875" style="30"/>
    <col min="15617" max="15617" width="18.42578125" style="30" bestFit="1" customWidth="1"/>
    <col min="15618" max="15619" width="8.85546875" style="30" bestFit="1" customWidth="1"/>
    <col min="15620" max="15620" width="9.28515625" style="30" bestFit="1" customWidth="1"/>
    <col min="15621" max="15621" width="11" style="30" bestFit="1" customWidth="1"/>
    <col min="15622" max="15625" width="9.28515625" style="30" bestFit="1" customWidth="1"/>
    <col min="15626" max="15626" width="8.85546875" style="30" bestFit="1" customWidth="1"/>
    <col min="15627" max="15632" width="9.28515625" style="30" bestFit="1" customWidth="1"/>
    <col min="15633" max="15633" width="11.140625" style="30" bestFit="1" customWidth="1"/>
    <col min="15634" max="15872" width="8.85546875" style="30"/>
    <col min="15873" max="15873" width="18.42578125" style="30" bestFit="1" customWidth="1"/>
    <col min="15874" max="15875" width="8.85546875" style="30" bestFit="1" customWidth="1"/>
    <col min="15876" max="15876" width="9.28515625" style="30" bestFit="1" customWidth="1"/>
    <col min="15877" max="15877" width="11" style="30" bestFit="1" customWidth="1"/>
    <col min="15878" max="15881" width="9.28515625" style="30" bestFit="1" customWidth="1"/>
    <col min="15882" max="15882" width="8.85546875" style="30" bestFit="1" customWidth="1"/>
    <col min="15883" max="15888" width="9.28515625" style="30" bestFit="1" customWidth="1"/>
    <col min="15889" max="15889" width="11.140625" style="30" bestFit="1" customWidth="1"/>
    <col min="15890" max="16128" width="8.85546875" style="30"/>
    <col min="16129" max="16129" width="18.42578125" style="30" bestFit="1" customWidth="1"/>
    <col min="16130" max="16131" width="8.85546875" style="30" bestFit="1" customWidth="1"/>
    <col min="16132" max="16132" width="9.28515625" style="30" bestFit="1" customWidth="1"/>
    <col min="16133" max="16133" width="11" style="30" bestFit="1" customWidth="1"/>
    <col min="16134" max="16137" width="9.28515625" style="30" bestFit="1" customWidth="1"/>
    <col min="16138" max="16138" width="8.85546875" style="30" bestFit="1" customWidth="1"/>
    <col min="16139" max="16144" width="9.28515625" style="30" bestFit="1" customWidth="1"/>
    <col min="16145" max="16145" width="11.140625" style="30" bestFit="1" customWidth="1"/>
    <col min="16146"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13">
        <v>374</v>
      </c>
      <c r="C4" s="27">
        <v>467</v>
      </c>
      <c r="D4" s="13">
        <v>411</v>
      </c>
      <c r="E4" s="7">
        <v>0.88008565310492504</v>
      </c>
      <c r="F4" s="13">
        <v>19</v>
      </c>
      <c r="G4" s="7">
        <v>4.068522483940043E-2</v>
      </c>
      <c r="H4" s="13">
        <v>37</v>
      </c>
      <c r="I4" s="7">
        <v>7.922912205567452E-2</v>
      </c>
      <c r="J4" s="27">
        <v>8</v>
      </c>
      <c r="K4" s="13">
        <v>8</v>
      </c>
      <c r="L4" s="7">
        <v>1</v>
      </c>
      <c r="M4" s="13">
        <v>0</v>
      </c>
      <c r="N4" s="7">
        <v>0</v>
      </c>
      <c r="O4" s="13">
        <v>0</v>
      </c>
      <c r="P4" s="7">
        <v>0</v>
      </c>
      <c r="Q4" s="7">
        <v>1.7130620985010708E-2</v>
      </c>
    </row>
    <row r="5" spans="1:17" ht="15" x14ac:dyDescent="0.2">
      <c r="A5" s="43" t="s">
        <v>45</v>
      </c>
      <c r="B5" s="13">
        <v>460</v>
      </c>
      <c r="C5" s="27">
        <v>549</v>
      </c>
      <c r="D5" s="13">
        <v>501</v>
      </c>
      <c r="E5" s="7">
        <v>0.91256830601092898</v>
      </c>
      <c r="F5" s="13">
        <v>24</v>
      </c>
      <c r="G5" s="7">
        <v>4.3715846994535519E-2</v>
      </c>
      <c r="H5" s="13">
        <v>24</v>
      </c>
      <c r="I5" s="7">
        <v>4.3715846994535519E-2</v>
      </c>
      <c r="J5" s="27">
        <v>21</v>
      </c>
      <c r="K5" s="13">
        <v>19</v>
      </c>
      <c r="L5" s="7">
        <v>0.90476190476190477</v>
      </c>
      <c r="M5" s="13">
        <v>0</v>
      </c>
      <c r="N5" s="7">
        <v>0</v>
      </c>
      <c r="O5" s="13">
        <v>2</v>
      </c>
      <c r="P5" s="7">
        <v>9.5238095238095233E-2</v>
      </c>
      <c r="Q5" s="7">
        <v>3.825136612021858E-2</v>
      </c>
    </row>
    <row r="6" spans="1:17" ht="15.75" x14ac:dyDescent="0.25">
      <c r="A6" s="47" t="s">
        <v>56</v>
      </c>
      <c r="B6" s="48">
        <v>834</v>
      </c>
      <c r="C6" s="48">
        <v>1016</v>
      </c>
      <c r="D6" s="48">
        <v>912</v>
      </c>
      <c r="E6" s="46">
        <v>0.89763779527559051</v>
      </c>
      <c r="F6" s="48">
        <v>43</v>
      </c>
      <c r="G6" s="46">
        <v>4.2322834645669292E-2</v>
      </c>
      <c r="H6" s="48">
        <v>61</v>
      </c>
      <c r="I6" s="46">
        <v>6.0039370078740155E-2</v>
      </c>
      <c r="J6" s="48">
        <v>29</v>
      </c>
      <c r="K6" s="48">
        <v>27</v>
      </c>
      <c r="L6" s="46">
        <v>0.93103448275862066</v>
      </c>
      <c r="M6" s="48">
        <v>0</v>
      </c>
      <c r="N6" s="46">
        <v>0</v>
      </c>
      <c r="O6" s="48">
        <v>2</v>
      </c>
      <c r="P6" s="46">
        <v>6.8965517241379309E-2</v>
      </c>
      <c r="Q6" s="49">
        <v>2.8543307086614175E-2</v>
      </c>
    </row>
    <row r="8" spans="1:17" ht="15" x14ac:dyDescent="0.2">
      <c r="A8" s="43" t="s">
        <v>47</v>
      </c>
      <c r="B8" s="13">
        <v>735</v>
      </c>
      <c r="C8" s="27">
        <v>855</v>
      </c>
      <c r="D8" s="13">
        <v>775</v>
      </c>
      <c r="E8" s="7">
        <v>0.9064327485380117</v>
      </c>
      <c r="F8" s="13">
        <v>40</v>
      </c>
      <c r="G8" s="7">
        <v>4.6783625730994149E-2</v>
      </c>
      <c r="H8" s="13">
        <v>40</v>
      </c>
      <c r="I8" s="7">
        <v>4.6783625730994149E-2</v>
      </c>
      <c r="J8" s="27">
        <v>20</v>
      </c>
      <c r="K8" s="13">
        <v>19</v>
      </c>
      <c r="L8" s="7">
        <v>0.95</v>
      </c>
      <c r="M8" s="13">
        <v>1</v>
      </c>
      <c r="N8" s="7">
        <v>0.05</v>
      </c>
      <c r="O8" s="13">
        <v>0</v>
      </c>
      <c r="P8" s="7">
        <v>0</v>
      </c>
      <c r="Q8" s="7">
        <v>2.3391812865497075E-2</v>
      </c>
    </row>
    <row r="9" spans="1:17" ht="15" x14ac:dyDescent="0.2">
      <c r="A9" s="43" t="s">
        <v>48</v>
      </c>
      <c r="B9" s="13">
        <v>278</v>
      </c>
      <c r="C9" s="27">
        <v>324</v>
      </c>
      <c r="D9" s="13">
        <v>305</v>
      </c>
      <c r="E9" s="7">
        <v>0.94135802469135799</v>
      </c>
      <c r="F9" s="13">
        <v>10</v>
      </c>
      <c r="G9" s="7">
        <v>3.0864197530864196E-2</v>
      </c>
      <c r="H9" s="13">
        <v>9</v>
      </c>
      <c r="I9" s="7">
        <v>2.7777777777777776E-2</v>
      </c>
      <c r="J9" s="27">
        <v>19</v>
      </c>
      <c r="K9" s="13">
        <v>16</v>
      </c>
      <c r="L9" s="7">
        <v>0.84210526315789469</v>
      </c>
      <c r="M9" s="13">
        <v>3</v>
      </c>
      <c r="N9" s="7">
        <v>0.15789473684210525</v>
      </c>
      <c r="O9" s="13">
        <v>0</v>
      </c>
      <c r="P9" s="7">
        <v>0</v>
      </c>
      <c r="Q9" s="7">
        <v>5.8641975308641972E-2</v>
      </c>
    </row>
    <row r="10" spans="1:17" ht="15.75" x14ac:dyDescent="0.25">
      <c r="A10" s="47" t="s">
        <v>57</v>
      </c>
      <c r="B10" s="48">
        <v>1013</v>
      </c>
      <c r="C10" s="48">
        <v>1179</v>
      </c>
      <c r="D10" s="48">
        <v>1080</v>
      </c>
      <c r="E10" s="46">
        <v>0.91603053435114501</v>
      </c>
      <c r="F10" s="48">
        <v>50</v>
      </c>
      <c r="G10" s="46">
        <v>4.2408821034775231E-2</v>
      </c>
      <c r="H10" s="48">
        <v>49</v>
      </c>
      <c r="I10" s="46">
        <v>4.1560644614079725E-2</v>
      </c>
      <c r="J10" s="48">
        <v>39</v>
      </c>
      <c r="K10" s="48">
        <v>35</v>
      </c>
      <c r="L10" s="46">
        <v>0.89743589743589747</v>
      </c>
      <c r="M10" s="48">
        <v>4</v>
      </c>
      <c r="N10" s="46">
        <v>0.10256410256410256</v>
      </c>
      <c r="O10" s="48">
        <v>0</v>
      </c>
      <c r="P10" s="46">
        <v>0</v>
      </c>
      <c r="Q10" s="49">
        <v>3.3078880407124679E-2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13">
        <v>519</v>
      </c>
      <c r="C12" s="27">
        <v>588</v>
      </c>
      <c r="D12" s="13">
        <v>528</v>
      </c>
      <c r="E12" s="7">
        <v>0.89795918367346939</v>
      </c>
      <c r="F12" s="13">
        <v>33</v>
      </c>
      <c r="G12" s="7">
        <v>5.6122448979591837E-2</v>
      </c>
      <c r="H12" s="13">
        <v>27</v>
      </c>
      <c r="I12" s="7">
        <v>4.5918367346938778E-2</v>
      </c>
      <c r="J12" s="27">
        <v>18</v>
      </c>
      <c r="K12" s="13">
        <v>14</v>
      </c>
      <c r="L12" s="7">
        <v>0.77777777777777779</v>
      </c>
      <c r="M12" s="13">
        <v>3</v>
      </c>
      <c r="N12" s="7">
        <v>0.16666666666666666</v>
      </c>
      <c r="O12" s="13">
        <v>1</v>
      </c>
      <c r="P12" s="7">
        <v>5.5555555555555552E-2</v>
      </c>
      <c r="Q12" s="7">
        <v>3.0612244897959183E-2</v>
      </c>
    </row>
    <row r="13" spans="1:17" ht="15" x14ac:dyDescent="0.2">
      <c r="A13" s="43" t="s">
        <v>49</v>
      </c>
      <c r="B13" s="13">
        <v>233</v>
      </c>
      <c r="C13" s="27">
        <v>257</v>
      </c>
      <c r="D13" s="13">
        <v>231</v>
      </c>
      <c r="E13" s="7">
        <v>0.89883268482490275</v>
      </c>
      <c r="F13" s="13">
        <v>5</v>
      </c>
      <c r="G13" s="7">
        <v>1.9455252918287938E-2</v>
      </c>
      <c r="H13" s="13">
        <v>21</v>
      </c>
      <c r="I13" s="7">
        <v>8.171206225680934E-2</v>
      </c>
      <c r="J13" s="27">
        <v>4</v>
      </c>
      <c r="K13" s="13">
        <v>4</v>
      </c>
      <c r="L13" s="7">
        <v>1</v>
      </c>
      <c r="M13" s="13">
        <v>0</v>
      </c>
      <c r="N13" s="7">
        <v>0</v>
      </c>
      <c r="O13" s="13">
        <v>0</v>
      </c>
      <c r="P13" s="7">
        <v>0</v>
      </c>
      <c r="Q13" s="7">
        <v>1.556420233463035E-2</v>
      </c>
    </row>
    <row r="14" spans="1:17" ht="15" x14ac:dyDescent="0.2">
      <c r="A14" s="43" t="s">
        <v>58</v>
      </c>
      <c r="B14" s="13">
        <v>488</v>
      </c>
      <c r="C14" s="27">
        <v>574</v>
      </c>
      <c r="D14" s="13">
        <v>528</v>
      </c>
      <c r="E14" s="7">
        <v>0.91986062717770034</v>
      </c>
      <c r="F14" s="13">
        <v>30</v>
      </c>
      <c r="G14" s="7">
        <v>5.2264808362369339E-2</v>
      </c>
      <c r="H14" s="13">
        <v>16</v>
      </c>
      <c r="I14" s="7">
        <v>2.7874564459930314E-2</v>
      </c>
      <c r="J14" s="27">
        <v>8</v>
      </c>
      <c r="K14" s="13">
        <v>7</v>
      </c>
      <c r="L14" s="7">
        <v>0.875</v>
      </c>
      <c r="M14" s="13">
        <v>1</v>
      </c>
      <c r="N14" s="7">
        <v>0.125</v>
      </c>
      <c r="O14" s="13">
        <v>0</v>
      </c>
      <c r="P14" s="7">
        <v>0</v>
      </c>
      <c r="Q14" s="7">
        <v>1.3937282229965157E-2</v>
      </c>
    </row>
    <row r="15" spans="1:17" ht="15.75" x14ac:dyDescent="0.25">
      <c r="A15" s="47" t="s">
        <v>59</v>
      </c>
      <c r="B15" s="48">
        <v>1240</v>
      </c>
      <c r="C15" s="48">
        <v>1419</v>
      </c>
      <c r="D15" s="48">
        <v>1287</v>
      </c>
      <c r="E15" s="46">
        <v>0.90697674418604646</v>
      </c>
      <c r="F15" s="48">
        <v>68</v>
      </c>
      <c r="G15" s="46">
        <v>4.7921071176885127E-2</v>
      </c>
      <c r="H15" s="48">
        <v>64</v>
      </c>
      <c r="I15" s="46">
        <v>4.510218463706836E-2</v>
      </c>
      <c r="J15" s="48">
        <v>30</v>
      </c>
      <c r="K15" s="48">
        <v>25</v>
      </c>
      <c r="L15" s="46">
        <v>0.83333333333333337</v>
      </c>
      <c r="M15" s="48">
        <v>4</v>
      </c>
      <c r="N15" s="46">
        <v>0.13333333333333333</v>
      </c>
      <c r="O15" s="48">
        <v>1</v>
      </c>
      <c r="P15" s="46">
        <v>3.3333333333333333E-2</v>
      </c>
      <c r="Q15" s="49">
        <v>2.1141649048625793E-2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13">
        <v>931</v>
      </c>
      <c r="C17" s="27">
        <v>1124</v>
      </c>
      <c r="D17" s="13">
        <v>998</v>
      </c>
      <c r="E17" s="7">
        <v>0.88790035587188609</v>
      </c>
      <c r="F17" s="13">
        <v>56</v>
      </c>
      <c r="G17" s="7">
        <v>4.9822064056939501E-2</v>
      </c>
      <c r="H17" s="13">
        <v>70</v>
      </c>
      <c r="I17" s="7">
        <v>6.2277580071174378E-2</v>
      </c>
      <c r="J17" s="27">
        <v>20</v>
      </c>
      <c r="K17" s="13">
        <v>20</v>
      </c>
      <c r="L17" s="7">
        <v>1</v>
      </c>
      <c r="M17" s="13">
        <v>0</v>
      </c>
      <c r="N17" s="7">
        <v>0</v>
      </c>
      <c r="O17" s="13">
        <v>0</v>
      </c>
      <c r="P17" s="7">
        <v>0</v>
      </c>
      <c r="Q17" s="7">
        <v>1.7793594306049824E-2</v>
      </c>
    </row>
    <row r="18" spans="1:17" ht="15.75" x14ac:dyDescent="0.25">
      <c r="A18" s="47" t="s">
        <v>60</v>
      </c>
      <c r="B18" s="48">
        <v>931</v>
      </c>
      <c r="C18" s="48">
        <v>1124</v>
      </c>
      <c r="D18" s="48">
        <v>998</v>
      </c>
      <c r="E18" s="46">
        <v>0.88790035587188609</v>
      </c>
      <c r="F18" s="48">
        <v>56</v>
      </c>
      <c r="G18" s="46">
        <v>4.9822064056939501E-2</v>
      </c>
      <c r="H18" s="48">
        <v>70</v>
      </c>
      <c r="I18" s="46">
        <v>6.2277580071174378E-2</v>
      </c>
      <c r="J18" s="48">
        <v>20</v>
      </c>
      <c r="K18" s="48">
        <v>20</v>
      </c>
      <c r="L18" s="46">
        <v>1</v>
      </c>
      <c r="M18" s="48">
        <v>0</v>
      </c>
      <c r="N18" s="46">
        <v>0</v>
      </c>
      <c r="O18" s="48">
        <v>0</v>
      </c>
      <c r="P18" s="46">
        <v>0</v>
      </c>
      <c r="Q18" s="49">
        <v>1.7793594306049824E-2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4018</v>
      </c>
      <c r="C20" s="48">
        <v>4738</v>
      </c>
      <c r="D20" s="48">
        <v>4277</v>
      </c>
      <c r="E20" s="46">
        <v>0.90270156184043904</v>
      </c>
      <c r="F20" s="48">
        <v>217</v>
      </c>
      <c r="G20" s="46">
        <v>4.5799915576192486E-2</v>
      </c>
      <c r="H20" s="48">
        <v>244</v>
      </c>
      <c r="I20" s="46">
        <v>5.1498522583368511E-2</v>
      </c>
      <c r="J20" s="48">
        <v>118</v>
      </c>
      <c r="K20" s="48">
        <v>107</v>
      </c>
      <c r="L20" s="46">
        <v>0.90677966101694918</v>
      </c>
      <c r="M20" s="48">
        <v>8</v>
      </c>
      <c r="N20" s="46">
        <v>6.7796610169491525E-2</v>
      </c>
      <c r="O20" s="48">
        <v>3</v>
      </c>
      <c r="P20" s="46">
        <v>2.5423728813559324E-2</v>
      </c>
      <c r="Q20" s="49">
        <v>2.4905023216547067E-2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13">
        <v>358</v>
      </c>
      <c r="C22" s="27">
        <v>428</v>
      </c>
      <c r="D22" s="13">
        <v>410</v>
      </c>
      <c r="E22" s="7">
        <v>0.95794392523364491</v>
      </c>
      <c r="F22" s="13">
        <v>6</v>
      </c>
      <c r="G22" s="7">
        <v>1.4018691588785047E-2</v>
      </c>
      <c r="H22" s="13">
        <v>12</v>
      </c>
      <c r="I22" s="7">
        <v>2.8037383177570093E-2</v>
      </c>
      <c r="J22" s="27">
        <v>16</v>
      </c>
      <c r="K22" s="13">
        <v>15</v>
      </c>
      <c r="L22" s="7">
        <v>0.9375</v>
      </c>
      <c r="M22" s="13">
        <v>0</v>
      </c>
      <c r="N22" s="7">
        <v>0</v>
      </c>
      <c r="O22" s="13">
        <v>1</v>
      </c>
      <c r="P22" s="7">
        <v>6.25E-2</v>
      </c>
      <c r="Q22" s="7">
        <v>3.7383177570093455E-2</v>
      </c>
    </row>
    <row r="23" spans="1:17" ht="15" x14ac:dyDescent="0.2">
      <c r="A23" s="43" t="s">
        <v>61</v>
      </c>
      <c r="B23" s="13">
        <v>0</v>
      </c>
      <c r="C23" s="27">
        <v>0</v>
      </c>
      <c r="D23" s="13">
        <v>0</v>
      </c>
      <c r="E23" s="7" t="e">
        <v>#DIV/0!</v>
      </c>
      <c r="F23" s="13">
        <v>0</v>
      </c>
      <c r="G23" s="7" t="e">
        <v>#DIV/0!</v>
      </c>
      <c r="H23" s="13">
        <v>0</v>
      </c>
      <c r="I23" s="7" t="e">
        <v>#DIV/0!</v>
      </c>
      <c r="J23" s="27">
        <v>0</v>
      </c>
      <c r="K23" s="13">
        <v>0</v>
      </c>
      <c r="L23" s="7" t="e">
        <v>#DIV/0!</v>
      </c>
      <c r="M23" s="13">
        <v>0</v>
      </c>
      <c r="N23" s="7" t="e">
        <v>#DIV/0!</v>
      </c>
      <c r="O23" s="13">
        <v>0</v>
      </c>
      <c r="P23" s="7" t="e">
        <v>#DIV/0!</v>
      </c>
      <c r="Q23" s="7" t="e">
        <v>#DIV/0!</v>
      </c>
    </row>
    <row r="24" spans="1:17" ht="15.75" x14ac:dyDescent="0.25">
      <c r="A24" s="47" t="s">
        <v>16</v>
      </c>
      <c r="B24" s="15">
        <v>358</v>
      </c>
      <c r="C24" s="15">
        <v>428</v>
      </c>
      <c r="D24" s="15">
        <v>410</v>
      </c>
      <c r="E24" s="7">
        <v>0.95794392523364491</v>
      </c>
      <c r="F24" s="15">
        <v>6</v>
      </c>
      <c r="G24" s="7">
        <v>1.4018691588785047E-2</v>
      </c>
      <c r="H24" s="15">
        <v>12</v>
      </c>
      <c r="I24" s="7">
        <v>2.8037383177570093E-2</v>
      </c>
      <c r="J24" s="15">
        <v>16</v>
      </c>
      <c r="K24" s="15">
        <v>15</v>
      </c>
      <c r="L24" s="7">
        <v>0.9375</v>
      </c>
      <c r="M24" s="15">
        <v>0</v>
      </c>
      <c r="N24" s="7">
        <v>0</v>
      </c>
      <c r="O24" s="15">
        <v>1</v>
      </c>
      <c r="P24" s="7">
        <v>6.25E-2</v>
      </c>
      <c r="Q24" s="8">
        <v>3.7383177570093455E-2</v>
      </c>
    </row>
    <row r="25" spans="1:17" ht="15.75" x14ac:dyDescent="0.25">
      <c r="A25" s="53"/>
      <c r="B25" s="16"/>
      <c r="C25" s="14"/>
      <c r="D25" s="14"/>
      <c r="E25" s="9"/>
      <c r="F25" s="14"/>
      <c r="G25" s="9"/>
      <c r="H25" s="14"/>
      <c r="I25" s="9"/>
      <c r="J25" s="14"/>
      <c r="K25" s="14"/>
      <c r="L25" s="9"/>
      <c r="M25" s="14"/>
      <c r="N25" s="9"/>
      <c r="O25" s="14"/>
      <c r="P25" s="9"/>
      <c r="Q25" s="9"/>
    </row>
    <row r="26" spans="1:17" ht="15" x14ac:dyDescent="0.2">
      <c r="A26" s="43" t="s">
        <v>55</v>
      </c>
      <c r="B26" s="13">
        <v>454</v>
      </c>
      <c r="C26" s="27">
        <v>520</v>
      </c>
      <c r="D26" s="13">
        <v>477</v>
      </c>
      <c r="E26" s="7">
        <v>0.91730769230769227</v>
      </c>
      <c r="F26" s="13">
        <v>17</v>
      </c>
      <c r="G26" s="7">
        <v>3.2692307692307694E-2</v>
      </c>
      <c r="H26" s="13">
        <v>26</v>
      </c>
      <c r="I26" s="7">
        <v>0.05</v>
      </c>
      <c r="J26" s="27">
        <v>7</v>
      </c>
      <c r="K26" s="13">
        <v>4</v>
      </c>
      <c r="L26" s="7">
        <v>0.5714285714285714</v>
      </c>
      <c r="M26" s="13">
        <v>2</v>
      </c>
      <c r="N26" s="7">
        <v>0.2857142857142857</v>
      </c>
      <c r="O26" s="13">
        <v>1</v>
      </c>
      <c r="P26" s="7">
        <v>0.14285714285714285</v>
      </c>
      <c r="Q26" s="7">
        <v>1.3461538461538462E-2</v>
      </c>
    </row>
    <row r="27" spans="1:17" ht="15" x14ac:dyDescent="0.2">
      <c r="A27" s="43" t="s">
        <v>52</v>
      </c>
      <c r="B27" s="13">
        <v>480</v>
      </c>
      <c r="C27" s="27">
        <v>593</v>
      </c>
      <c r="D27" s="13">
        <v>539</v>
      </c>
      <c r="E27" s="7">
        <v>0.90893760539629009</v>
      </c>
      <c r="F27" s="13">
        <v>20</v>
      </c>
      <c r="G27" s="7">
        <v>3.3726812816188868E-2</v>
      </c>
      <c r="H27" s="13">
        <v>34</v>
      </c>
      <c r="I27" s="7">
        <v>5.733558178752108E-2</v>
      </c>
      <c r="J27" s="27">
        <v>10</v>
      </c>
      <c r="K27" s="13">
        <v>8</v>
      </c>
      <c r="L27" s="7">
        <v>0.8</v>
      </c>
      <c r="M27" s="13">
        <v>2</v>
      </c>
      <c r="N27" s="7">
        <v>0.2</v>
      </c>
      <c r="O27" s="13">
        <v>0</v>
      </c>
      <c r="P27" s="7">
        <v>0</v>
      </c>
      <c r="Q27" s="7">
        <v>1.6863406408094434E-2</v>
      </c>
    </row>
    <row r="28" spans="1:17" ht="15.75" x14ac:dyDescent="0.25">
      <c r="A28" s="47" t="s">
        <v>17</v>
      </c>
      <c r="B28" s="15">
        <v>934</v>
      </c>
      <c r="C28" s="15">
        <v>1113</v>
      </c>
      <c r="D28" s="15">
        <v>1016</v>
      </c>
      <c r="E28" s="7">
        <v>0.91284815813117703</v>
      </c>
      <c r="F28" s="15">
        <v>37</v>
      </c>
      <c r="G28" s="7">
        <v>3.324348607367475E-2</v>
      </c>
      <c r="H28" s="15">
        <v>60</v>
      </c>
      <c r="I28" s="7">
        <v>5.3908355795148251E-2</v>
      </c>
      <c r="J28" s="15">
        <v>17</v>
      </c>
      <c r="K28" s="15">
        <v>12</v>
      </c>
      <c r="L28" s="7">
        <v>0.70588235294117652</v>
      </c>
      <c r="M28" s="15">
        <v>4</v>
      </c>
      <c r="N28" s="7">
        <v>0.23529411764705882</v>
      </c>
      <c r="O28" s="15">
        <v>1</v>
      </c>
      <c r="P28" s="7">
        <v>5.8823529411764705E-2</v>
      </c>
      <c r="Q28" s="8">
        <v>1.5274034141958671E-2</v>
      </c>
    </row>
    <row r="29" spans="1:17" ht="15.75" x14ac:dyDescent="0.25">
      <c r="A29" s="53"/>
      <c r="B29" s="16"/>
      <c r="C29" s="14"/>
      <c r="D29" s="14"/>
      <c r="E29" s="9"/>
      <c r="F29" s="14"/>
      <c r="G29" s="9"/>
      <c r="H29" s="14"/>
      <c r="I29" s="9"/>
      <c r="J29" s="14"/>
      <c r="K29" s="14"/>
      <c r="L29" s="9"/>
      <c r="M29" s="14"/>
      <c r="N29" s="9"/>
      <c r="O29" s="14"/>
      <c r="P29" s="9"/>
      <c r="Q29" s="9"/>
    </row>
    <row r="30" spans="1:17" ht="15" x14ac:dyDescent="0.2">
      <c r="A30" s="43" t="s">
        <v>18</v>
      </c>
      <c r="B30" s="13">
        <v>97</v>
      </c>
      <c r="C30" s="27">
        <v>118</v>
      </c>
      <c r="D30" s="13">
        <v>106</v>
      </c>
      <c r="E30" s="7">
        <v>0.89830508474576276</v>
      </c>
      <c r="F30" s="13">
        <v>7</v>
      </c>
      <c r="G30" s="7">
        <v>5.9322033898305086E-2</v>
      </c>
      <c r="H30" s="13">
        <v>5</v>
      </c>
      <c r="I30" s="7">
        <v>4.2372881355932202E-2</v>
      </c>
      <c r="J30" s="27">
        <v>1</v>
      </c>
      <c r="K30" s="13">
        <v>1</v>
      </c>
      <c r="L30" s="7">
        <v>1</v>
      </c>
      <c r="M30" s="13">
        <v>0</v>
      </c>
      <c r="N30" s="7">
        <v>0</v>
      </c>
      <c r="O30" s="13">
        <v>0</v>
      </c>
      <c r="P30" s="7">
        <v>0</v>
      </c>
      <c r="Q30" s="7">
        <v>8.4745762711864406E-3</v>
      </c>
    </row>
    <row r="31" spans="1:17" ht="15" x14ac:dyDescent="0.2">
      <c r="A31" s="43" t="s">
        <v>19</v>
      </c>
      <c r="B31" s="13">
        <v>113</v>
      </c>
      <c r="C31" s="27">
        <v>108</v>
      </c>
      <c r="D31" s="13">
        <v>103</v>
      </c>
      <c r="E31" s="7">
        <v>0.95370370370370372</v>
      </c>
      <c r="F31" s="13">
        <v>4</v>
      </c>
      <c r="G31" s="7">
        <v>3.7037037037037035E-2</v>
      </c>
      <c r="H31" s="13">
        <v>1</v>
      </c>
      <c r="I31" s="7">
        <v>9.2592592592592587E-3</v>
      </c>
      <c r="J31" s="27">
        <v>5</v>
      </c>
      <c r="K31" s="13">
        <v>4</v>
      </c>
      <c r="L31" s="7">
        <v>0.8</v>
      </c>
      <c r="M31" s="13">
        <v>1</v>
      </c>
      <c r="N31" s="7">
        <v>0.2</v>
      </c>
      <c r="O31" s="13">
        <v>0</v>
      </c>
      <c r="P31" s="7">
        <v>0</v>
      </c>
      <c r="Q31" s="7">
        <v>4.6296296296296294E-2</v>
      </c>
    </row>
    <row r="32" spans="1:17" ht="15" x14ac:dyDescent="0.2">
      <c r="A32" s="43" t="s">
        <v>62</v>
      </c>
      <c r="B32" s="13">
        <v>30</v>
      </c>
      <c r="C32" s="27">
        <v>31</v>
      </c>
      <c r="D32" s="13">
        <v>28</v>
      </c>
      <c r="E32" s="7">
        <v>0.90322580645161288</v>
      </c>
      <c r="F32" s="13">
        <v>2</v>
      </c>
      <c r="G32" s="7">
        <v>6.4516129032258063E-2</v>
      </c>
      <c r="H32" s="13">
        <v>1</v>
      </c>
      <c r="I32" s="7">
        <v>3.2258064516129031E-2</v>
      </c>
      <c r="J32" s="27">
        <v>1</v>
      </c>
      <c r="K32" s="13">
        <v>1</v>
      </c>
      <c r="L32" s="7">
        <v>1</v>
      </c>
      <c r="M32" s="13">
        <v>0</v>
      </c>
      <c r="N32" s="7">
        <v>0</v>
      </c>
      <c r="O32" s="13">
        <v>0</v>
      </c>
      <c r="P32" s="7">
        <v>0</v>
      </c>
      <c r="Q32" s="7">
        <v>3.2258064516129031E-2</v>
      </c>
    </row>
    <row r="33" spans="1:17" ht="15" x14ac:dyDescent="0.2">
      <c r="A33" s="43" t="s">
        <v>20</v>
      </c>
      <c r="B33" s="13">
        <v>60</v>
      </c>
      <c r="C33" s="27">
        <v>88</v>
      </c>
      <c r="D33" s="13">
        <v>77</v>
      </c>
      <c r="E33" s="7">
        <v>0.875</v>
      </c>
      <c r="F33" s="13">
        <v>4</v>
      </c>
      <c r="G33" s="7">
        <v>4.5454545454545456E-2</v>
      </c>
      <c r="H33" s="13">
        <v>7</v>
      </c>
      <c r="I33" s="7">
        <v>7.9545454545454544E-2</v>
      </c>
      <c r="J33" s="27">
        <v>3</v>
      </c>
      <c r="K33" s="13">
        <v>3</v>
      </c>
      <c r="L33" s="7">
        <v>1</v>
      </c>
      <c r="M33" s="13">
        <v>0</v>
      </c>
      <c r="N33" s="7">
        <v>0</v>
      </c>
      <c r="O33" s="13">
        <v>0</v>
      </c>
      <c r="P33" s="7">
        <v>0</v>
      </c>
      <c r="Q33" s="7">
        <v>3.4090909090909088E-2</v>
      </c>
    </row>
    <row r="34" spans="1:17" ht="15" x14ac:dyDescent="0.2">
      <c r="A34" s="43" t="s">
        <v>21</v>
      </c>
      <c r="B34" s="13">
        <v>260</v>
      </c>
      <c r="C34" s="27">
        <v>326</v>
      </c>
      <c r="D34" s="13">
        <v>293</v>
      </c>
      <c r="E34" s="7">
        <v>0.89877300613496935</v>
      </c>
      <c r="F34" s="13">
        <v>12</v>
      </c>
      <c r="G34" s="7">
        <v>3.6809815950920248E-2</v>
      </c>
      <c r="H34" s="13">
        <v>21</v>
      </c>
      <c r="I34" s="7">
        <v>6.4417177914110432E-2</v>
      </c>
      <c r="J34" s="27">
        <v>14</v>
      </c>
      <c r="K34" s="13">
        <v>14</v>
      </c>
      <c r="L34" s="7">
        <v>1</v>
      </c>
      <c r="M34" s="13">
        <v>0</v>
      </c>
      <c r="N34" s="7">
        <v>0</v>
      </c>
      <c r="O34" s="13">
        <v>0</v>
      </c>
      <c r="P34" s="7">
        <v>0</v>
      </c>
      <c r="Q34" s="7">
        <v>4.2944785276073622E-2</v>
      </c>
    </row>
    <row r="35" spans="1:17" ht="15.75" x14ac:dyDescent="0.25">
      <c r="A35" s="47" t="s">
        <v>22</v>
      </c>
      <c r="B35" s="15">
        <v>560</v>
      </c>
      <c r="C35" s="15">
        <v>671</v>
      </c>
      <c r="D35" s="15">
        <v>607</v>
      </c>
      <c r="E35" s="7">
        <v>0.90461997019374063</v>
      </c>
      <c r="F35" s="15">
        <v>29</v>
      </c>
      <c r="G35" s="7">
        <v>4.3219076005961254E-2</v>
      </c>
      <c r="H35" s="15">
        <v>35</v>
      </c>
      <c r="I35" s="7">
        <v>5.216095380029806E-2</v>
      </c>
      <c r="J35" s="15">
        <v>24</v>
      </c>
      <c r="K35" s="15">
        <v>23</v>
      </c>
      <c r="L35" s="7">
        <v>0.95833333333333337</v>
      </c>
      <c r="M35" s="15">
        <v>1</v>
      </c>
      <c r="N35" s="7">
        <v>4.1666666666666664E-2</v>
      </c>
      <c r="O35" s="15">
        <v>0</v>
      </c>
      <c r="P35" s="7">
        <v>0</v>
      </c>
      <c r="Q35" s="8">
        <v>3.5767511177347243E-2</v>
      </c>
    </row>
    <row r="36" spans="1:17" ht="15.75" x14ac:dyDescent="0.25">
      <c r="A36" s="53"/>
      <c r="B36" s="16"/>
      <c r="C36" s="14"/>
      <c r="D36" s="14"/>
      <c r="E36" s="9"/>
      <c r="F36" s="14"/>
      <c r="G36" s="9"/>
      <c r="H36" s="14"/>
      <c r="I36" s="9"/>
      <c r="J36" s="14"/>
      <c r="K36" s="14"/>
      <c r="L36" s="9"/>
      <c r="M36" s="14"/>
      <c r="N36" s="9"/>
      <c r="O36" s="14"/>
      <c r="P36" s="9"/>
      <c r="Q36" s="9"/>
    </row>
    <row r="37" spans="1:17" ht="15" x14ac:dyDescent="0.2">
      <c r="A37" s="43" t="s">
        <v>53</v>
      </c>
      <c r="B37" s="13">
        <v>634</v>
      </c>
      <c r="C37" s="27">
        <v>745</v>
      </c>
      <c r="D37" s="13">
        <v>698</v>
      </c>
      <c r="E37" s="7">
        <v>0.93691275167785237</v>
      </c>
      <c r="F37" s="13">
        <v>26</v>
      </c>
      <c r="G37" s="7">
        <v>3.4899328859060399E-2</v>
      </c>
      <c r="H37" s="13">
        <v>21</v>
      </c>
      <c r="I37" s="7">
        <v>2.8187919463087248E-2</v>
      </c>
      <c r="J37" s="27">
        <v>32</v>
      </c>
      <c r="K37" s="13">
        <v>30</v>
      </c>
      <c r="L37" s="7">
        <v>0.9375</v>
      </c>
      <c r="M37" s="13">
        <v>1</v>
      </c>
      <c r="N37" s="7">
        <v>3.125E-2</v>
      </c>
      <c r="O37" s="13">
        <v>1</v>
      </c>
      <c r="P37" s="7">
        <v>3.125E-2</v>
      </c>
      <c r="Q37" s="7">
        <v>4.2953020134228186E-2</v>
      </c>
    </row>
    <row r="38" spans="1:17" ht="15" x14ac:dyDescent="0.2">
      <c r="A38" s="43" t="s">
        <v>54</v>
      </c>
      <c r="B38" s="13">
        <v>133</v>
      </c>
      <c r="C38" s="27">
        <v>152</v>
      </c>
      <c r="D38" s="13">
        <v>139</v>
      </c>
      <c r="E38" s="7">
        <v>0.91447368421052633</v>
      </c>
      <c r="F38" s="13">
        <v>4</v>
      </c>
      <c r="G38" s="7">
        <v>2.6315789473684209E-2</v>
      </c>
      <c r="H38" s="13">
        <v>9</v>
      </c>
      <c r="I38" s="7">
        <v>5.921052631578947E-2</v>
      </c>
      <c r="J38" s="27">
        <v>4</v>
      </c>
      <c r="K38" s="13">
        <v>4</v>
      </c>
      <c r="L38" s="7">
        <v>1</v>
      </c>
      <c r="M38" s="13">
        <v>0</v>
      </c>
      <c r="N38" s="7">
        <v>0</v>
      </c>
      <c r="O38" s="13">
        <v>0</v>
      </c>
      <c r="P38" s="7">
        <v>0</v>
      </c>
      <c r="Q38" s="7">
        <v>2.6315789473684209E-2</v>
      </c>
    </row>
    <row r="39" spans="1:17" ht="15.75" x14ac:dyDescent="0.25">
      <c r="A39" s="47" t="s">
        <v>23</v>
      </c>
      <c r="B39" s="15">
        <v>767</v>
      </c>
      <c r="C39" s="15">
        <v>897</v>
      </c>
      <c r="D39" s="15">
        <v>837</v>
      </c>
      <c r="E39" s="7">
        <v>0.93311036789297663</v>
      </c>
      <c r="F39" s="15">
        <v>30</v>
      </c>
      <c r="G39" s="7">
        <v>3.3444816053511704E-2</v>
      </c>
      <c r="H39" s="15">
        <v>30</v>
      </c>
      <c r="I39" s="7">
        <v>3.3444816053511704E-2</v>
      </c>
      <c r="J39" s="15">
        <v>36</v>
      </c>
      <c r="K39" s="15">
        <v>34</v>
      </c>
      <c r="L39" s="7">
        <v>0.94444444444444442</v>
      </c>
      <c r="M39" s="15">
        <v>1</v>
      </c>
      <c r="N39" s="7">
        <v>2.7777777777777776E-2</v>
      </c>
      <c r="O39" s="15">
        <v>1</v>
      </c>
      <c r="P39" s="7">
        <v>2.7777777777777776E-2</v>
      </c>
      <c r="Q39" s="8">
        <v>4.0133779264214048E-2</v>
      </c>
    </row>
    <row r="40" spans="1:17" ht="15.75" x14ac:dyDescent="0.25">
      <c r="A40" s="53"/>
      <c r="B40" s="16"/>
      <c r="C40" s="14"/>
      <c r="D40" s="14"/>
      <c r="E40" s="9"/>
      <c r="F40" s="14"/>
      <c r="G40" s="9"/>
      <c r="H40" s="14"/>
      <c r="I40" s="9"/>
      <c r="J40" s="14"/>
      <c r="K40" s="14"/>
      <c r="L40" s="9"/>
      <c r="M40" s="14"/>
      <c r="N40" s="9"/>
      <c r="O40" s="14"/>
      <c r="P40" s="9"/>
      <c r="Q40" s="9"/>
    </row>
    <row r="41" spans="1:17" ht="15" x14ac:dyDescent="0.2">
      <c r="A41" s="43" t="s">
        <v>24</v>
      </c>
      <c r="B41" s="13">
        <v>41</v>
      </c>
      <c r="C41" s="27">
        <v>49</v>
      </c>
      <c r="D41" s="13">
        <v>46</v>
      </c>
      <c r="E41" s="7">
        <v>0.93877551020408168</v>
      </c>
      <c r="F41" s="13">
        <v>1</v>
      </c>
      <c r="G41" s="7">
        <v>2.0408163265306121E-2</v>
      </c>
      <c r="H41" s="13">
        <v>2</v>
      </c>
      <c r="I41" s="7">
        <v>4.0816326530612242E-2</v>
      </c>
      <c r="J41" s="27">
        <v>1</v>
      </c>
      <c r="K41" s="13">
        <v>0</v>
      </c>
      <c r="L41" s="7">
        <v>0</v>
      </c>
      <c r="M41" s="13">
        <v>1</v>
      </c>
      <c r="N41" s="7">
        <v>1</v>
      </c>
      <c r="O41" s="13">
        <v>0</v>
      </c>
      <c r="P41" s="7">
        <v>0</v>
      </c>
      <c r="Q41" s="7">
        <v>2.0408163265306121E-2</v>
      </c>
    </row>
    <row r="42" spans="1:17" ht="15" x14ac:dyDescent="0.2">
      <c r="A42" s="43" t="s">
        <v>25</v>
      </c>
      <c r="B42" s="13">
        <v>16</v>
      </c>
      <c r="C42" s="27">
        <v>20</v>
      </c>
      <c r="D42" s="13">
        <v>20</v>
      </c>
      <c r="E42" s="7">
        <v>1</v>
      </c>
      <c r="F42" s="13">
        <v>0</v>
      </c>
      <c r="G42" s="7">
        <v>0</v>
      </c>
      <c r="H42" s="13">
        <v>0</v>
      </c>
      <c r="I42" s="7">
        <v>0</v>
      </c>
      <c r="J42" s="27">
        <v>0</v>
      </c>
      <c r="K42" s="13">
        <v>0</v>
      </c>
      <c r="L42" s="7" t="e">
        <v>#DIV/0!</v>
      </c>
      <c r="M42" s="13">
        <v>0</v>
      </c>
      <c r="N42" s="7" t="e">
        <v>#DIV/0!</v>
      </c>
      <c r="O42" s="13">
        <v>0</v>
      </c>
      <c r="P42" s="7" t="e">
        <v>#DIV/0!</v>
      </c>
      <c r="Q42" s="7">
        <v>0</v>
      </c>
    </row>
    <row r="43" spans="1:17" ht="15.75" x14ac:dyDescent="0.25">
      <c r="A43" s="47" t="s">
        <v>26</v>
      </c>
      <c r="B43" s="15">
        <v>57</v>
      </c>
      <c r="C43" s="15">
        <v>69</v>
      </c>
      <c r="D43" s="15">
        <v>66</v>
      </c>
      <c r="E43" s="7">
        <v>0.95652173913043481</v>
      </c>
      <c r="F43" s="15">
        <v>1</v>
      </c>
      <c r="G43" s="7">
        <v>1.4492753623188406E-2</v>
      </c>
      <c r="H43" s="15">
        <v>2</v>
      </c>
      <c r="I43" s="7">
        <v>2.8985507246376812E-2</v>
      </c>
      <c r="J43" s="15">
        <v>1</v>
      </c>
      <c r="K43" s="15">
        <v>0</v>
      </c>
      <c r="L43" s="7">
        <v>0</v>
      </c>
      <c r="M43" s="15">
        <v>1</v>
      </c>
      <c r="N43" s="7">
        <v>1</v>
      </c>
      <c r="O43" s="15">
        <v>0</v>
      </c>
      <c r="P43" s="7">
        <v>0</v>
      </c>
      <c r="Q43" s="8">
        <v>1.4492753623188406E-2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2676</v>
      </c>
      <c r="C45" s="48">
        <v>3178</v>
      </c>
      <c r="D45" s="48">
        <v>2936</v>
      </c>
      <c r="E45" s="46">
        <v>0.92385147891755826</v>
      </c>
      <c r="F45" s="48">
        <v>103</v>
      </c>
      <c r="G45" s="46">
        <v>3.2410320956576463E-2</v>
      </c>
      <c r="H45" s="48">
        <v>139</v>
      </c>
      <c r="I45" s="46">
        <v>4.3738200125865323E-2</v>
      </c>
      <c r="J45" s="48">
        <v>94</v>
      </c>
      <c r="K45" s="48">
        <v>84</v>
      </c>
      <c r="L45" s="46">
        <v>0.8936170212765957</v>
      </c>
      <c r="M45" s="48">
        <v>7</v>
      </c>
      <c r="N45" s="46">
        <v>7.4468085106382975E-2</v>
      </c>
      <c r="O45" s="48">
        <v>3</v>
      </c>
      <c r="P45" s="46">
        <v>3.1914893617021274E-2</v>
      </c>
      <c r="Q45" s="49">
        <v>2.9578351164254248E-2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6694</v>
      </c>
      <c r="C47" s="48">
        <v>7916</v>
      </c>
      <c r="D47" s="48">
        <v>7213</v>
      </c>
      <c r="E47" s="46">
        <v>0.91119252147549268</v>
      </c>
      <c r="F47" s="48">
        <v>320</v>
      </c>
      <c r="G47" s="46">
        <v>4.04244567963618E-2</v>
      </c>
      <c r="H47" s="48">
        <v>383</v>
      </c>
      <c r="I47" s="46">
        <v>4.8383021728145528E-2</v>
      </c>
      <c r="J47" s="48">
        <v>212</v>
      </c>
      <c r="K47" s="48">
        <v>191</v>
      </c>
      <c r="L47" s="46">
        <v>0.90094339622641506</v>
      </c>
      <c r="M47" s="48">
        <v>15</v>
      </c>
      <c r="N47" s="46">
        <v>7.0754716981132074E-2</v>
      </c>
      <c r="O47" s="48">
        <v>6</v>
      </c>
      <c r="P47" s="46">
        <v>2.8301886792452831E-2</v>
      </c>
      <c r="Q47" s="49">
        <v>2.6781202627589692E-2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B4" sqref="B4:Q47"/>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R10" sqref="R10"/>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K41" sqref="K41"/>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7"/>
  <sheetViews>
    <sheetView workbookViewId="0">
      <pane xSplit="1" ySplit="3" topLeftCell="B4" activePane="bottomRight" state="frozen"/>
      <selection pane="topRight" activeCell="B1" sqref="B1"/>
      <selection pane="bottomLeft" activeCell="A4" sqref="A4"/>
      <selection pane="bottomRight" activeCell="S1" sqref="S1"/>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7" style="17"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OCT!B$20</f>
        <v>4018</v>
      </c>
      <c r="C4" s="24">
        <f>OCT!C$20</f>
        <v>4738</v>
      </c>
      <c r="D4" s="24">
        <f>OCT!D$20</f>
        <v>4277</v>
      </c>
      <c r="E4" s="59">
        <f>OCT!E$20</f>
        <v>0.90270156184043904</v>
      </c>
      <c r="F4" s="24">
        <f>OCT!F$20</f>
        <v>217</v>
      </c>
      <c r="G4" s="59">
        <f>OCT!G$20</f>
        <v>4.5799915576192486E-2</v>
      </c>
      <c r="H4" s="24">
        <f>OCT!H$20</f>
        <v>244</v>
      </c>
      <c r="I4" s="59">
        <f>OCT!I$20</f>
        <v>5.1498522583368511E-2</v>
      </c>
      <c r="J4" s="24">
        <f>OCT!J$20</f>
        <v>118</v>
      </c>
      <c r="K4" s="24">
        <f>OCT!K$20</f>
        <v>107</v>
      </c>
      <c r="L4" s="59">
        <f>OCT!L$20</f>
        <v>0.90677966101694918</v>
      </c>
      <c r="M4" s="24">
        <f>OCT!M$20</f>
        <v>8</v>
      </c>
      <c r="N4" s="59">
        <f>OCT!N$20</f>
        <v>6.7796610169491525E-2</v>
      </c>
      <c r="O4" s="24">
        <f>OCT!O$20</f>
        <v>3</v>
      </c>
      <c r="P4" s="59">
        <f>OCT!P$20</f>
        <v>2.5423728813559324E-2</v>
      </c>
      <c r="Q4" s="59">
        <f>OCT!Q$20</f>
        <v>2.4905023216547067E-2</v>
      </c>
    </row>
    <row r="5" spans="1:17" ht="15" x14ac:dyDescent="0.2">
      <c r="A5" s="12" t="s">
        <v>31</v>
      </c>
      <c r="B5" s="24">
        <f>NOV!B$20</f>
        <v>3434</v>
      </c>
      <c r="C5" s="24">
        <f>NOV!C$20</f>
        <v>3118</v>
      </c>
      <c r="D5" s="24">
        <f>NOV!D$20</f>
        <v>2671</v>
      </c>
      <c r="E5" s="59">
        <f>NOV!E$20</f>
        <v>0.85663887107119951</v>
      </c>
      <c r="F5" s="24">
        <f>NOV!F$20</f>
        <v>248</v>
      </c>
      <c r="G5" s="59">
        <f>NOV!G$20</f>
        <v>7.953816549069917E-2</v>
      </c>
      <c r="H5" s="24">
        <f>NOV!H$20</f>
        <v>199</v>
      </c>
      <c r="I5" s="59">
        <f>NOV!I$20</f>
        <v>6.3822963438101343E-2</v>
      </c>
      <c r="J5" s="24">
        <f>NOV!J$20</f>
        <v>69</v>
      </c>
      <c r="K5" s="24">
        <f>NOV!K$20</f>
        <v>59</v>
      </c>
      <c r="L5" s="59">
        <f>NOV!L$20</f>
        <v>0.85507246376811596</v>
      </c>
      <c r="M5" s="24">
        <f>NOV!M$20</f>
        <v>7</v>
      </c>
      <c r="N5" s="59">
        <f>NOV!N$20</f>
        <v>0.10144927536231885</v>
      </c>
      <c r="O5" s="24">
        <f>NOV!O$20</f>
        <v>3</v>
      </c>
      <c r="P5" s="59">
        <f>NOV!P$20</f>
        <v>4.3478260869565216E-2</v>
      </c>
      <c r="Q5" s="59">
        <f>NOV!Q$20</f>
        <v>2.2129570237331624E-2</v>
      </c>
    </row>
    <row r="6" spans="1:17" ht="15" x14ac:dyDescent="0.2">
      <c r="A6" s="12" t="s">
        <v>32</v>
      </c>
      <c r="B6" s="24">
        <f>DEC!B$20</f>
        <v>3737</v>
      </c>
      <c r="C6" s="24">
        <f>DEC!C$20</f>
        <v>4132</v>
      </c>
      <c r="D6" s="24">
        <f>DEC!D$20</f>
        <v>3635</v>
      </c>
      <c r="E6" s="59">
        <f>DEC!E$20</f>
        <v>0.87971926427879965</v>
      </c>
      <c r="F6" s="24">
        <f>DEC!F$20</f>
        <v>248</v>
      </c>
      <c r="G6" s="59">
        <f>DEC!G$20</f>
        <v>6.0019361084220714E-2</v>
      </c>
      <c r="H6" s="24">
        <f>DEC!H$20</f>
        <v>249</v>
      </c>
      <c r="I6" s="59">
        <f>DEC!I$20</f>
        <v>6.026137463697967E-2</v>
      </c>
      <c r="J6" s="24">
        <f>DEC!J$20</f>
        <v>114</v>
      </c>
      <c r="K6" s="24">
        <f>DEC!K$20</f>
        <v>87</v>
      </c>
      <c r="L6" s="59">
        <f>DEC!L$20</f>
        <v>0.76315789473684215</v>
      </c>
      <c r="M6" s="24">
        <f>DEC!M$20</f>
        <v>17</v>
      </c>
      <c r="N6" s="59">
        <f>DEC!N$20</f>
        <v>0.14912280701754385</v>
      </c>
      <c r="O6" s="24">
        <f>DEC!O$20</f>
        <v>10</v>
      </c>
      <c r="P6" s="59">
        <f>DEC!P$20</f>
        <v>8.771929824561403E-2</v>
      </c>
      <c r="Q6" s="59">
        <f>DEC!Q$20</f>
        <v>2.7589545014520812E-2</v>
      </c>
    </row>
    <row r="7" spans="1:17" ht="15" x14ac:dyDescent="0.2">
      <c r="A7" s="12" t="s">
        <v>33</v>
      </c>
      <c r="B7" s="24">
        <f>JAN!B$20</f>
        <v>0</v>
      </c>
      <c r="C7" s="24">
        <f>JAN!C$20</f>
        <v>0</v>
      </c>
      <c r="D7" s="24">
        <f>JAN!D$20</f>
        <v>0</v>
      </c>
      <c r="E7" s="59">
        <f>JAN!E$20</f>
        <v>0</v>
      </c>
      <c r="F7" s="24">
        <f>JAN!F$20</f>
        <v>0</v>
      </c>
      <c r="G7" s="59">
        <f>JAN!G$20</f>
        <v>0</v>
      </c>
      <c r="H7" s="24">
        <f>JAN!H$20</f>
        <v>0</v>
      </c>
      <c r="I7" s="59">
        <f>JAN!I$20</f>
        <v>0</v>
      </c>
      <c r="J7" s="24">
        <f>JAN!J$20</f>
        <v>0</v>
      </c>
      <c r="K7" s="24">
        <f>JAN!K$20</f>
        <v>0</v>
      </c>
      <c r="L7" s="59">
        <f>JAN!L$20</f>
        <v>0</v>
      </c>
      <c r="M7" s="24">
        <f>JAN!M$20</f>
        <v>0</v>
      </c>
      <c r="N7" s="59">
        <f>JAN!N$20</f>
        <v>0</v>
      </c>
      <c r="O7" s="24">
        <f>JAN!O$20</f>
        <v>0</v>
      </c>
      <c r="P7" s="59">
        <f>JAN!P$20</f>
        <v>0</v>
      </c>
      <c r="Q7" s="59">
        <f>JAN!Q$20</f>
        <v>0</v>
      </c>
    </row>
    <row r="8" spans="1:17" ht="15" x14ac:dyDescent="0.2">
      <c r="A8" s="12" t="s">
        <v>34</v>
      </c>
      <c r="B8" s="24">
        <f>FEB!B$20</f>
        <v>0</v>
      </c>
      <c r="C8" s="24">
        <f>FEB!C$20</f>
        <v>0</v>
      </c>
      <c r="D8" s="24">
        <f>FEB!D$20</f>
        <v>0</v>
      </c>
      <c r="E8" s="59">
        <f>FEB!E$20</f>
        <v>0</v>
      </c>
      <c r="F8" s="24">
        <f>FEB!F$20</f>
        <v>0</v>
      </c>
      <c r="G8" s="59">
        <f>FEB!G$20</f>
        <v>0</v>
      </c>
      <c r="H8" s="24">
        <f>FEB!H$20</f>
        <v>0</v>
      </c>
      <c r="I8" s="59">
        <f>FEB!I$20</f>
        <v>0</v>
      </c>
      <c r="J8" s="24">
        <f>FEB!J$20</f>
        <v>0</v>
      </c>
      <c r="K8" s="24">
        <f>FEB!K$20</f>
        <v>0</v>
      </c>
      <c r="L8" s="59">
        <f>FEB!L$20</f>
        <v>0</v>
      </c>
      <c r="M8" s="24">
        <f>FEB!M$20</f>
        <v>0</v>
      </c>
      <c r="N8" s="59">
        <f>FEB!N$20</f>
        <v>0</v>
      </c>
      <c r="O8" s="24">
        <f>FEB!O$20</f>
        <v>0</v>
      </c>
      <c r="P8" s="59">
        <f>FEB!P$20</f>
        <v>0</v>
      </c>
      <c r="Q8" s="59">
        <f>FEB!Q$20</f>
        <v>0</v>
      </c>
    </row>
    <row r="9" spans="1:17" ht="15" x14ac:dyDescent="0.2">
      <c r="A9" s="12" t="s">
        <v>35</v>
      </c>
      <c r="B9" s="24">
        <f>MAR!B$20</f>
        <v>0</v>
      </c>
      <c r="C9" s="24">
        <f>MAR!C$20</f>
        <v>0</v>
      </c>
      <c r="D9" s="24">
        <f>MAR!D$20</f>
        <v>0</v>
      </c>
      <c r="E9" s="59">
        <f>MAR!E$20</f>
        <v>0</v>
      </c>
      <c r="F9" s="24">
        <f>MAR!F$20</f>
        <v>0</v>
      </c>
      <c r="G9" s="59">
        <f>MAR!G$20</f>
        <v>0</v>
      </c>
      <c r="H9" s="24">
        <f>MAR!H$20</f>
        <v>0</v>
      </c>
      <c r="I9" s="59">
        <f>MAR!I$20</f>
        <v>0</v>
      </c>
      <c r="J9" s="24">
        <f>MAR!J$20</f>
        <v>0</v>
      </c>
      <c r="K9" s="24">
        <f>MAR!K$20</f>
        <v>0</v>
      </c>
      <c r="L9" s="59">
        <f>MAR!L$20</f>
        <v>0</v>
      </c>
      <c r="M9" s="24">
        <f>MAR!M$20</f>
        <v>0</v>
      </c>
      <c r="N9" s="59">
        <f>MAR!N$20</f>
        <v>0</v>
      </c>
      <c r="O9" s="24">
        <f>MAR!O$20</f>
        <v>0</v>
      </c>
      <c r="P9" s="59">
        <f>MAR!P$20</f>
        <v>0</v>
      </c>
      <c r="Q9" s="59">
        <f>MAR!Q$20</f>
        <v>0</v>
      </c>
    </row>
    <row r="10" spans="1:17" ht="15" x14ac:dyDescent="0.2">
      <c r="A10" s="12" t="s">
        <v>36</v>
      </c>
      <c r="B10" s="24">
        <f>APR!B$20</f>
        <v>0</v>
      </c>
      <c r="C10" s="24">
        <f>APR!C$20</f>
        <v>0</v>
      </c>
      <c r="D10" s="24">
        <f>APR!D$20</f>
        <v>0</v>
      </c>
      <c r="E10" s="59">
        <f>APR!E$20</f>
        <v>0</v>
      </c>
      <c r="F10" s="24">
        <f>APR!F$20</f>
        <v>0</v>
      </c>
      <c r="G10" s="59">
        <f>APR!G$20</f>
        <v>0</v>
      </c>
      <c r="H10" s="24">
        <f>APR!H$20</f>
        <v>0</v>
      </c>
      <c r="I10" s="59">
        <f>APR!I$20</f>
        <v>0</v>
      </c>
      <c r="J10" s="24">
        <f>APR!J$20</f>
        <v>0</v>
      </c>
      <c r="K10" s="24">
        <f>APR!K$20</f>
        <v>0</v>
      </c>
      <c r="L10" s="59">
        <f>APR!L$20</f>
        <v>0</v>
      </c>
      <c r="M10" s="24">
        <f>APR!M$20</f>
        <v>0</v>
      </c>
      <c r="N10" s="59">
        <f>APR!N$20</f>
        <v>0</v>
      </c>
      <c r="O10" s="24">
        <f>APR!O$20</f>
        <v>0</v>
      </c>
      <c r="P10" s="59">
        <f>APR!P$20</f>
        <v>0</v>
      </c>
      <c r="Q10" s="59">
        <f>APR!Q$20</f>
        <v>0</v>
      </c>
    </row>
    <row r="11" spans="1:17" ht="15" x14ac:dyDescent="0.2">
      <c r="A11" s="12" t="s">
        <v>37</v>
      </c>
      <c r="B11" s="24">
        <f>MAY!B$20</f>
        <v>0</v>
      </c>
      <c r="C11" s="24">
        <f>MAY!C$20</f>
        <v>0</v>
      </c>
      <c r="D11" s="24">
        <f>MAY!D$20</f>
        <v>0</v>
      </c>
      <c r="E11" s="59">
        <f>MAY!E$20</f>
        <v>0</v>
      </c>
      <c r="F11" s="24">
        <f>MAY!F$20</f>
        <v>0</v>
      </c>
      <c r="G11" s="59">
        <f>MAY!G$20</f>
        <v>0</v>
      </c>
      <c r="H11" s="24">
        <f>MAY!H$20</f>
        <v>0</v>
      </c>
      <c r="I11" s="59">
        <f>MAY!I$20</f>
        <v>0</v>
      </c>
      <c r="J11" s="24">
        <f>MAY!J$20</f>
        <v>0</v>
      </c>
      <c r="K11" s="24">
        <f>MAY!K$20</f>
        <v>0</v>
      </c>
      <c r="L11" s="59">
        <f>MAY!L$20</f>
        <v>0</v>
      </c>
      <c r="M11" s="24">
        <f>MAY!M$20</f>
        <v>0</v>
      </c>
      <c r="N11" s="59">
        <f>MAY!N$20</f>
        <v>0</v>
      </c>
      <c r="O11" s="24">
        <f>MAY!O$20</f>
        <v>0</v>
      </c>
      <c r="P11" s="59">
        <f>MAY!P$20</f>
        <v>0</v>
      </c>
      <c r="Q11" s="59">
        <f>MAY!Q$20</f>
        <v>0</v>
      </c>
    </row>
    <row r="12" spans="1:17" ht="15" x14ac:dyDescent="0.2">
      <c r="A12" s="12" t="s">
        <v>38</v>
      </c>
      <c r="B12" s="24">
        <f>JUN!B$20</f>
        <v>0</v>
      </c>
      <c r="C12" s="24">
        <f>JUN!C$20</f>
        <v>0</v>
      </c>
      <c r="D12" s="24">
        <f>JUN!D$20</f>
        <v>0</v>
      </c>
      <c r="E12" s="59">
        <f>JUN!E$20</f>
        <v>0</v>
      </c>
      <c r="F12" s="24">
        <f>JUN!F$20</f>
        <v>0</v>
      </c>
      <c r="G12" s="59">
        <f>JUN!G$20</f>
        <v>0</v>
      </c>
      <c r="H12" s="24">
        <f>JUN!H$20</f>
        <v>0</v>
      </c>
      <c r="I12" s="59">
        <f>JUN!I$20</f>
        <v>0</v>
      </c>
      <c r="J12" s="24">
        <f>JUN!J$20</f>
        <v>0</v>
      </c>
      <c r="K12" s="24">
        <f>JUN!K$20</f>
        <v>0</v>
      </c>
      <c r="L12" s="59">
        <f>JUN!L$20</f>
        <v>0</v>
      </c>
      <c r="M12" s="24">
        <f>JUN!M$20</f>
        <v>0</v>
      </c>
      <c r="N12" s="59">
        <f>JUN!N$20</f>
        <v>0</v>
      </c>
      <c r="O12" s="24">
        <f>JUN!O$20</f>
        <v>0</v>
      </c>
      <c r="P12" s="59">
        <f>JUN!P$20</f>
        <v>0</v>
      </c>
      <c r="Q12" s="59">
        <f>JUN!Q$20</f>
        <v>0</v>
      </c>
    </row>
    <row r="13" spans="1:17" ht="15" x14ac:dyDescent="0.2">
      <c r="A13" s="12" t="s">
        <v>39</v>
      </c>
      <c r="B13" s="24">
        <f>JUL!B$20</f>
        <v>0</v>
      </c>
      <c r="C13" s="24">
        <f>JUL!C$20</f>
        <v>0</v>
      </c>
      <c r="D13" s="24">
        <f>JUL!D$20</f>
        <v>0</v>
      </c>
      <c r="E13" s="59">
        <f>JUL!E$20</f>
        <v>0</v>
      </c>
      <c r="F13" s="24">
        <f>JUL!F$20</f>
        <v>0</v>
      </c>
      <c r="G13" s="59">
        <f>JUL!G$20</f>
        <v>0</v>
      </c>
      <c r="H13" s="24">
        <f>JUL!H$20</f>
        <v>0</v>
      </c>
      <c r="I13" s="59">
        <f>JUL!I$20</f>
        <v>0</v>
      </c>
      <c r="J13" s="24">
        <f>JUL!J$20</f>
        <v>0</v>
      </c>
      <c r="K13" s="24">
        <f>JUL!K$20</f>
        <v>0</v>
      </c>
      <c r="L13" s="59">
        <f>JUL!L$20</f>
        <v>0</v>
      </c>
      <c r="M13" s="24">
        <f>JUL!M$20</f>
        <v>0</v>
      </c>
      <c r="N13" s="59">
        <f>JUL!N$20</f>
        <v>0</v>
      </c>
      <c r="O13" s="24">
        <f>JUL!O$20</f>
        <v>0</v>
      </c>
      <c r="P13" s="59">
        <f>JUL!P$20</f>
        <v>0</v>
      </c>
      <c r="Q13" s="59">
        <f>JUL!Q$20</f>
        <v>0</v>
      </c>
    </row>
    <row r="14" spans="1:17" ht="15" x14ac:dyDescent="0.2">
      <c r="A14" s="12" t="s">
        <v>40</v>
      </c>
      <c r="B14" s="24">
        <f>AUG!B$20</f>
        <v>0</v>
      </c>
      <c r="C14" s="24">
        <f>AUG!C$20</f>
        <v>0</v>
      </c>
      <c r="D14" s="24">
        <f>AUG!D$20</f>
        <v>0</v>
      </c>
      <c r="E14" s="59">
        <f>AUG!E$20</f>
        <v>0</v>
      </c>
      <c r="F14" s="24">
        <f>AUG!F$20</f>
        <v>0</v>
      </c>
      <c r="G14" s="59">
        <f>AUG!G$20</f>
        <v>0</v>
      </c>
      <c r="H14" s="24">
        <f>AUG!H$20</f>
        <v>0</v>
      </c>
      <c r="I14" s="59">
        <f>AUG!I$20</f>
        <v>0</v>
      </c>
      <c r="J14" s="24">
        <f>AUG!J$20</f>
        <v>0</v>
      </c>
      <c r="K14" s="24">
        <f>AUG!K$20</f>
        <v>0</v>
      </c>
      <c r="L14" s="59">
        <f>AUG!L$20</f>
        <v>0</v>
      </c>
      <c r="M14" s="24">
        <f>AUG!M$20</f>
        <v>0</v>
      </c>
      <c r="N14" s="59">
        <f>AUG!N$20</f>
        <v>0</v>
      </c>
      <c r="O14" s="24">
        <f>AUG!O$20</f>
        <v>0</v>
      </c>
      <c r="P14" s="59">
        <f>AUG!P$20</f>
        <v>0</v>
      </c>
      <c r="Q14" s="59">
        <f>AUG!Q$20</f>
        <v>0</v>
      </c>
    </row>
    <row r="15" spans="1:17" ht="15" x14ac:dyDescent="0.2">
      <c r="A15" s="12" t="s">
        <v>41</v>
      </c>
      <c r="B15" s="24">
        <f>SEP!B$20</f>
        <v>0</v>
      </c>
      <c r="C15" s="24">
        <f>SEP!C$20</f>
        <v>0</v>
      </c>
      <c r="D15" s="24">
        <f>SEP!D$20</f>
        <v>0</v>
      </c>
      <c r="E15" s="59">
        <f>SEP!E$20</f>
        <v>0</v>
      </c>
      <c r="F15" s="24">
        <f>SEP!F$20</f>
        <v>0</v>
      </c>
      <c r="G15" s="59">
        <f>SEP!G$20</f>
        <v>0</v>
      </c>
      <c r="H15" s="24">
        <f>SEP!H$20</f>
        <v>0</v>
      </c>
      <c r="I15" s="59">
        <f>SEP!I$20</f>
        <v>0</v>
      </c>
      <c r="J15" s="24">
        <f>SEP!J$20</f>
        <v>0</v>
      </c>
      <c r="K15" s="24">
        <f>SEP!K$20</f>
        <v>0</v>
      </c>
      <c r="L15" s="59">
        <f>SEP!L$20</f>
        <v>0</v>
      </c>
      <c r="M15" s="24">
        <f>SEP!M$20</f>
        <v>0</v>
      </c>
      <c r="N15" s="59">
        <f>SEP!N$20</f>
        <v>0</v>
      </c>
      <c r="O15" s="24">
        <f>SEP!O$20</f>
        <v>0</v>
      </c>
      <c r="P15" s="59">
        <f>SEP!P$20</f>
        <v>0</v>
      </c>
      <c r="Q15" s="59">
        <f>SEP!Q$20</f>
        <v>0</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11189</v>
      </c>
      <c r="C17" s="15">
        <f t="shared" ref="C17:O17" si="0">SUM(C4:C15)</f>
        <v>11988</v>
      </c>
      <c r="D17" s="15">
        <f t="shared" si="0"/>
        <v>10583</v>
      </c>
      <c r="E17" s="8">
        <f>D17/C17</f>
        <v>0.88279946613279947</v>
      </c>
      <c r="F17" s="15">
        <f t="shared" si="0"/>
        <v>713</v>
      </c>
      <c r="G17" s="8">
        <f>F17/C17</f>
        <v>5.9476142809476142E-2</v>
      </c>
      <c r="H17" s="15">
        <f t="shared" si="0"/>
        <v>692</v>
      </c>
      <c r="I17" s="8">
        <f>H17/C17</f>
        <v>5.7724391057724388E-2</v>
      </c>
      <c r="J17" s="15">
        <f t="shared" si="0"/>
        <v>301</v>
      </c>
      <c r="K17" s="15">
        <f t="shared" si="0"/>
        <v>253</v>
      </c>
      <c r="L17" s="8">
        <f>K17/J17</f>
        <v>0.84053156146179397</v>
      </c>
      <c r="M17" s="15">
        <f t="shared" si="0"/>
        <v>32</v>
      </c>
      <c r="N17" s="8">
        <f>M17/J17</f>
        <v>0.10631229235880399</v>
      </c>
      <c r="O17" s="15">
        <f t="shared" si="0"/>
        <v>16</v>
      </c>
      <c r="P17" s="8">
        <f>O17/J17</f>
        <v>5.3156146179401995E-2</v>
      </c>
      <c r="Q17" s="8">
        <f>J17/C17</f>
        <v>2.5108441775108441E-2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7"/>
  <sheetViews>
    <sheetView workbookViewId="0">
      <pane xSplit="1" ySplit="3" topLeftCell="B4" activePane="bottomRight" state="frozen"/>
      <selection pane="topRight" activeCell="B1" sqref="B1"/>
      <selection pane="bottomLeft" activeCell="A4" sqref="A4"/>
      <selection pane="bottomRight" activeCell="B7" sqref="B7"/>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7" style="17"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OCT!B$45</f>
        <v>2676</v>
      </c>
      <c r="C4" s="24">
        <f>OCT!C$45</f>
        <v>3178</v>
      </c>
      <c r="D4" s="24">
        <f>OCT!D$45</f>
        <v>2936</v>
      </c>
      <c r="E4" s="59">
        <f>OCT!E$45</f>
        <v>0.92385147891755826</v>
      </c>
      <c r="F4" s="24">
        <f>OCT!F$45</f>
        <v>103</v>
      </c>
      <c r="G4" s="59">
        <f>OCT!G$45</f>
        <v>3.2410320956576463E-2</v>
      </c>
      <c r="H4" s="24">
        <f>OCT!H$45</f>
        <v>139</v>
      </c>
      <c r="I4" s="59">
        <f>OCT!I$45</f>
        <v>4.3738200125865323E-2</v>
      </c>
      <c r="J4" s="24">
        <f>OCT!J$45</f>
        <v>94</v>
      </c>
      <c r="K4" s="24">
        <f>OCT!K$45</f>
        <v>84</v>
      </c>
      <c r="L4" s="59">
        <f>OCT!L$45</f>
        <v>0.8936170212765957</v>
      </c>
      <c r="M4" s="24">
        <f>OCT!M$45</f>
        <v>7</v>
      </c>
      <c r="N4" s="59">
        <f>OCT!N$45</f>
        <v>7.4468085106382975E-2</v>
      </c>
      <c r="O4" s="24">
        <f>OCT!O$45</f>
        <v>3</v>
      </c>
      <c r="P4" s="59">
        <f>OCT!P$45</f>
        <v>3.1914893617021274E-2</v>
      </c>
      <c r="Q4" s="59">
        <f>OCT!Q$45</f>
        <v>2.9578351164254248E-2</v>
      </c>
    </row>
    <row r="5" spans="1:17" ht="15" x14ac:dyDescent="0.2">
      <c r="A5" s="12" t="s">
        <v>31</v>
      </c>
      <c r="B5" s="24">
        <f>NOV!B$45</f>
        <v>2175</v>
      </c>
      <c r="C5" s="24">
        <f>NOV!C$45</f>
        <v>2044</v>
      </c>
      <c r="D5" s="24">
        <f>NOV!D$45</f>
        <v>1794</v>
      </c>
      <c r="E5" s="59">
        <f>NOV!E$45</f>
        <v>0.87769080234833663</v>
      </c>
      <c r="F5" s="24">
        <f>NOV!F$45</f>
        <v>130</v>
      </c>
      <c r="G5" s="59">
        <f>NOV!G$45</f>
        <v>6.3600782778864967E-2</v>
      </c>
      <c r="H5" s="24">
        <f>NOV!H$45</f>
        <v>120</v>
      </c>
      <c r="I5" s="59">
        <f>NOV!I$45</f>
        <v>5.8708414872798431E-2</v>
      </c>
      <c r="J5" s="24">
        <f>NOV!J$45</f>
        <v>43</v>
      </c>
      <c r="K5" s="24">
        <f>NOV!K$45</f>
        <v>36</v>
      </c>
      <c r="L5" s="59">
        <f>NOV!L$45</f>
        <v>0.83720930232558144</v>
      </c>
      <c r="M5" s="24">
        <f>NOV!M$45</f>
        <v>3</v>
      </c>
      <c r="N5" s="59">
        <f>NOV!N$45</f>
        <v>6.9767441860465115E-2</v>
      </c>
      <c r="O5" s="24">
        <f>NOV!O$45</f>
        <v>4</v>
      </c>
      <c r="P5" s="59">
        <f>NOV!P$45</f>
        <v>9.3023255813953487E-2</v>
      </c>
      <c r="Q5" s="59">
        <f>NOV!Q$45</f>
        <v>2.1037181996086105E-2</v>
      </c>
    </row>
    <row r="6" spans="1:17" ht="15" x14ac:dyDescent="0.2">
      <c r="A6" s="12" t="s">
        <v>32</v>
      </c>
      <c r="B6" s="24">
        <f>DEC!B$45</f>
        <v>2792</v>
      </c>
      <c r="C6" s="24">
        <f>DEC!C$45</f>
        <v>2835</v>
      </c>
      <c r="D6" s="24">
        <f>DEC!D$45</f>
        <v>2590</v>
      </c>
      <c r="E6" s="59">
        <f>DEC!E$45</f>
        <v>0.9135802469135802</v>
      </c>
      <c r="F6" s="24">
        <f>DEC!F$45</f>
        <v>121</v>
      </c>
      <c r="G6" s="59">
        <f>DEC!G$45</f>
        <v>4.2680776014109349E-2</v>
      </c>
      <c r="H6" s="24">
        <f>DEC!H$45</f>
        <v>124</v>
      </c>
      <c r="I6" s="59">
        <f>DEC!I$45</f>
        <v>4.3738977072310406E-2</v>
      </c>
      <c r="J6" s="24">
        <f>DEC!J$45</f>
        <v>81</v>
      </c>
      <c r="K6" s="24">
        <f>DEC!K$45</f>
        <v>70</v>
      </c>
      <c r="L6" s="59">
        <f>DEC!L$45</f>
        <v>0.86419753086419748</v>
      </c>
      <c r="M6" s="24">
        <f>DEC!M$45</f>
        <v>8</v>
      </c>
      <c r="N6" s="59">
        <f>DEC!N$45</f>
        <v>9.8765432098765427E-2</v>
      </c>
      <c r="O6" s="24">
        <f>DEC!O$45</f>
        <v>3</v>
      </c>
      <c r="P6" s="59">
        <f>DEC!P$45</f>
        <v>3.7037037037037035E-2</v>
      </c>
      <c r="Q6" s="59">
        <f>DEC!Q$45</f>
        <v>2.8571428571428571E-2</v>
      </c>
    </row>
    <row r="7" spans="1:17" ht="15" x14ac:dyDescent="0.2">
      <c r="A7" s="12" t="s">
        <v>33</v>
      </c>
      <c r="B7" s="24">
        <f>JAN!B$45</f>
        <v>0</v>
      </c>
      <c r="C7" s="24">
        <f>JAN!C$45</f>
        <v>0</v>
      </c>
      <c r="D7" s="24">
        <f>JAN!D$45</f>
        <v>0</v>
      </c>
      <c r="E7" s="59">
        <f>JAN!E$45</f>
        <v>0</v>
      </c>
      <c r="F7" s="24">
        <f>JAN!F$45</f>
        <v>0</v>
      </c>
      <c r="G7" s="59">
        <f>JAN!G$45</f>
        <v>0</v>
      </c>
      <c r="H7" s="24">
        <f>JAN!H$45</f>
        <v>0</v>
      </c>
      <c r="I7" s="59">
        <f>JAN!I$45</f>
        <v>0</v>
      </c>
      <c r="J7" s="24">
        <f>JAN!J$45</f>
        <v>0</v>
      </c>
      <c r="K7" s="24">
        <f>JAN!K$45</f>
        <v>0</v>
      </c>
      <c r="L7" s="59">
        <f>JAN!L$45</f>
        <v>0</v>
      </c>
      <c r="M7" s="24">
        <f>JAN!M$45</f>
        <v>0</v>
      </c>
      <c r="N7" s="59">
        <f>JAN!N$45</f>
        <v>0</v>
      </c>
      <c r="O7" s="24">
        <f>JAN!O$45</f>
        <v>0</v>
      </c>
      <c r="P7" s="59">
        <f>JAN!P$45</f>
        <v>0</v>
      </c>
      <c r="Q7" s="59">
        <f>JAN!Q$45</f>
        <v>0</v>
      </c>
    </row>
    <row r="8" spans="1:17" ht="15" x14ac:dyDescent="0.2">
      <c r="A8" s="12" t="s">
        <v>34</v>
      </c>
      <c r="B8" s="24">
        <f>FEB!B$45</f>
        <v>0</v>
      </c>
      <c r="C8" s="24">
        <f>FEB!C$45</f>
        <v>0</v>
      </c>
      <c r="D8" s="24">
        <f>FEB!D$45</f>
        <v>0</v>
      </c>
      <c r="E8" s="59">
        <f>FEB!E$45</f>
        <v>0</v>
      </c>
      <c r="F8" s="24">
        <f>FEB!F$45</f>
        <v>0</v>
      </c>
      <c r="G8" s="59">
        <f>FEB!G$45</f>
        <v>0</v>
      </c>
      <c r="H8" s="24">
        <f>FEB!H$45</f>
        <v>0</v>
      </c>
      <c r="I8" s="59">
        <f>FEB!I$45</f>
        <v>0</v>
      </c>
      <c r="J8" s="24">
        <f>FEB!J$45</f>
        <v>0</v>
      </c>
      <c r="K8" s="24">
        <f>FEB!K$45</f>
        <v>0</v>
      </c>
      <c r="L8" s="59">
        <f>FEB!L$45</f>
        <v>0</v>
      </c>
      <c r="M8" s="24">
        <f>FEB!M$45</f>
        <v>0</v>
      </c>
      <c r="N8" s="59">
        <f>FEB!N$45</f>
        <v>0</v>
      </c>
      <c r="O8" s="24">
        <f>FEB!O$45</f>
        <v>0</v>
      </c>
      <c r="P8" s="59">
        <f>FEB!P$45</f>
        <v>0</v>
      </c>
      <c r="Q8" s="59">
        <f>FEB!Q$45</f>
        <v>0</v>
      </c>
    </row>
    <row r="9" spans="1:17" ht="15" x14ac:dyDescent="0.2">
      <c r="A9" s="12" t="s">
        <v>35</v>
      </c>
      <c r="B9" s="24">
        <f>MAR!B$45</f>
        <v>0</v>
      </c>
      <c r="C9" s="24">
        <f>MAR!C$45</f>
        <v>0</v>
      </c>
      <c r="D9" s="24">
        <f>MAR!D$45</f>
        <v>0</v>
      </c>
      <c r="E9" s="59">
        <f>MAR!E$45</f>
        <v>0</v>
      </c>
      <c r="F9" s="24">
        <f>MAR!F$45</f>
        <v>0</v>
      </c>
      <c r="G9" s="59">
        <f>MAR!G$45</f>
        <v>0</v>
      </c>
      <c r="H9" s="24">
        <f>MAR!H$45</f>
        <v>0</v>
      </c>
      <c r="I9" s="59">
        <f>MAR!I$45</f>
        <v>0</v>
      </c>
      <c r="J9" s="24">
        <f>MAR!J$45</f>
        <v>0</v>
      </c>
      <c r="K9" s="24">
        <f>MAR!K$45</f>
        <v>0</v>
      </c>
      <c r="L9" s="59">
        <f>MAR!L$45</f>
        <v>0</v>
      </c>
      <c r="M9" s="24">
        <f>MAR!M$45</f>
        <v>0</v>
      </c>
      <c r="N9" s="59">
        <f>MAR!N$45</f>
        <v>0</v>
      </c>
      <c r="O9" s="24">
        <f>MAR!O$45</f>
        <v>0</v>
      </c>
      <c r="P9" s="59">
        <f>MAR!P$45</f>
        <v>0</v>
      </c>
      <c r="Q9" s="59">
        <f>MAR!Q$45</f>
        <v>0</v>
      </c>
    </row>
    <row r="10" spans="1:17" ht="15" x14ac:dyDescent="0.2">
      <c r="A10" s="12" t="s">
        <v>36</v>
      </c>
      <c r="B10" s="24">
        <f>APR!B$45</f>
        <v>0</v>
      </c>
      <c r="C10" s="24">
        <f>APR!C$45</f>
        <v>0</v>
      </c>
      <c r="D10" s="24">
        <f>APR!D$45</f>
        <v>0</v>
      </c>
      <c r="E10" s="59">
        <f>APR!E$45</f>
        <v>0</v>
      </c>
      <c r="F10" s="24">
        <f>APR!F$45</f>
        <v>0</v>
      </c>
      <c r="G10" s="59">
        <f>APR!G$45</f>
        <v>0</v>
      </c>
      <c r="H10" s="24">
        <f>APR!H$45</f>
        <v>0</v>
      </c>
      <c r="I10" s="59">
        <f>APR!I$45</f>
        <v>0</v>
      </c>
      <c r="J10" s="24">
        <f>APR!J$45</f>
        <v>0</v>
      </c>
      <c r="K10" s="24">
        <f>APR!K$45</f>
        <v>0</v>
      </c>
      <c r="L10" s="59">
        <f>APR!L$45</f>
        <v>0</v>
      </c>
      <c r="M10" s="24">
        <f>APR!M$45</f>
        <v>0</v>
      </c>
      <c r="N10" s="59">
        <f>APR!N$45</f>
        <v>0</v>
      </c>
      <c r="O10" s="24">
        <f>APR!O$45</f>
        <v>0</v>
      </c>
      <c r="P10" s="59">
        <f>APR!P$45</f>
        <v>0</v>
      </c>
      <c r="Q10" s="59">
        <f>APR!Q$45</f>
        <v>0</v>
      </c>
    </row>
    <row r="11" spans="1:17" ht="15" x14ac:dyDescent="0.2">
      <c r="A11" s="12" t="s">
        <v>37</v>
      </c>
      <c r="B11" s="24">
        <f>MAY!B$45</f>
        <v>0</v>
      </c>
      <c r="C11" s="24">
        <f>MAY!C$45</f>
        <v>0</v>
      </c>
      <c r="D11" s="24">
        <f>MAY!D$45</f>
        <v>0</v>
      </c>
      <c r="E11" s="59">
        <f>MAY!E$45</f>
        <v>0</v>
      </c>
      <c r="F11" s="24">
        <f>MAY!F$45</f>
        <v>0</v>
      </c>
      <c r="G11" s="59">
        <f>MAY!G$45</f>
        <v>0</v>
      </c>
      <c r="H11" s="24">
        <f>MAY!H$45</f>
        <v>0</v>
      </c>
      <c r="I11" s="59">
        <f>MAY!I$45</f>
        <v>0</v>
      </c>
      <c r="J11" s="24">
        <f>MAY!J$45</f>
        <v>0</v>
      </c>
      <c r="K11" s="24">
        <f>MAY!K$45</f>
        <v>0</v>
      </c>
      <c r="L11" s="59">
        <f>MAY!L$45</f>
        <v>0</v>
      </c>
      <c r="M11" s="24">
        <f>MAY!M$45</f>
        <v>0</v>
      </c>
      <c r="N11" s="59">
        <f>MAY!N$45</f>
        <v>0</v>
      </c>
      <c r="O11" s="24">
        <f>MAY!O$45</f>
        <v>0</v>
      </c>
      <c r="P11" s="59">
        <f>MAY!P$45</f>
        <v>0</v>
      </c>
      <c r="Q11" s="59">
        <f>MAY!Q$45</f>
        <v>0</v>
      </c>
    </row>
    <row r="12" spans="1:17" ht="15" x14ac:dyDescent="0.2">
      <c r="A12" s="12" t="s">
        <v>38</v>
      </c>
      <c r="B12" s="24">
        <f>JUN!B$45</f>
        <v>0</v>
      </c>
      <c r="C12" s="24">
        <f>JUN!C$45</f>
        <v>0</v>
      </c>
      <c r="D12" s="24">
        <f>JUN!D$45</f>
        <v>0</v>
      </c>
      <c r="E12" s="59">
        <f>JUN!E$45</f>
        <v>0</v>
      </c>
      <c r="F12" s="24">
        <f>JUN!F$45</f>
        <v>0</v>
      </c>
      <c r="G12" s="59">
        <f>JUN!G$45</f>
        <v>0</v>
      </c>
      <c r="H12" s="24">
        <f>JUN!H$45</f>
        <v>0</v>
      </c>
      <c r="I12" s="59">
        <f>JUN!I$45</f>
        <v>0</v>
      </c>
      <c r="J12" s="24">
        <f>JUN!J$45</f>
        <v>0</v>
      </c>
      <c r="K12" s="24">
        <f>JUN!K$45</f>
        <v>0</v>
      </c>
      <c r="L12" s="59">
        <f>JUN!L$45</f>
        <v>0</v>
      </c>
      <c r="M12" s="24">
        <f>JUN!M$45</f>
        <v>0</v>
      </c>
      <c r="N12" s="59">
        <f>JUN!N$45</f>
        <v>0</v>
      </c>
      <c r="O12" s="24">
        <f>JUN!O$45</f>
        <v>0</v>
      </c>
      <c r="P12" s="59">
        <f>JUN!P$45</f>
        <v>0</v>
      </c>
      <c r="Q12" s="59">
        <f>JUN!Q$45</f>
        <v>0</v>
      </c>
    </row>
    <row r="13" spans="1:17" ht="15" x14ac:dyDescent="0.2">
      <c r="A13" s="12" t="s">
        <v>39</v>
      </c>
      <c r="B13" s="24">
        <f>JUL!B$45</f>
        <v>0</v>
      </c>
      <c r="C13" s="24">
        <f>JUL!C$45</f>
        <v>0</v>
      </c>
      <c r="D13" s="24">
        <f>JUL!D$45</f>
        <v>0</v>
      </c>
      <c r="E13" s="59">
        <f>JUL!E$45</f>
        <v>0</v>
      </c>
      <c r="F13" s="24">
        <f>JUL!F$45</f>
        <v>0</v>
      </c>
      <c r="G13" s="59">
        <f>JUL!G$45</f>
        <v>0</v>
      </c>
      <c r="H13" s="24">
        <f>JUL!H$45</f>
        <v>0</v>
      </c>
      <c r="I13" s="59">
        <f>JUL!I$45</f>
        <v>0</v>
      </c>
      <c r="J13" s="24">
        <f>JUL!J$45</f>
        <v>0</v>
      </c>
      <c r="K13" s="24">
        <f>JUL!K$45</f>
        <v>0</v>
      </c>
      <c r="L13" s="59">
        <f>JUL!L$45</f>
        <v>0</v>
      </c>
      <c r="M13" s="24">
        <f>JUL!M$45</f>
        <v>0</v>
      </c>
      <c r="N13" s="59">
        <f>JUL!N$45</f>
        <v>0</v>
      </c>
      <c r="O13" s="24">
        <f>JUL!O$45</f>
        <v>0</v>
      </c>
      <c r="P13" s="59">
        <f>JUL!P$45</f>
        <v>0</v>
      </c>
      <c r="Q13" s="59">
        <f>JUL!Q$45</f>
        <v>0</v>
      </c>
    </row>
    <row r="14" spans="1:17" ht="15" x14ac:dyDescent="0.2">
      <c r="A14" s="12" t="s">
        <v>40</v>
      </c>
      <c r="B14" s="24">
        <f>AUG!B$45</f>
        <v>0</v>
      </c>
      <c r="C14" s="24">
        <f>AUG!C$45</f>
        <v>0</v>
      </c>
      <c r="D14" s="24">
        <f>AUG!D$45</f>
        <v>0</v>
      </c>
      <c r="E14" s="59">
        <f>AUG!E$45</f>
        <v>0</v>
      </c>
      <c r="F14" s="24">
        <f>AUG!F$45</f>
        <v>0</v>
      </c>
      <c r="G14" s="59">
        <f>AUG!G$45</f>
        <v>0</v>
      </c>
      <c r="H14" s="24">
        <f>AUG!H$45</f>
        <v>0</v>
      </c>
      <c r="I14" s="59">
        <f>AUG!I$45</f>
        <v>0</v>
      </c>
      <c r="J14" s="24">
        <f>AUG!J$45</f>
        <v>0</v>
      </c>
      <c r="K14" s="24">
        <f>AUG!K$45</f>
        <v>0</v>
      </c>
      <c r="L14" s="59">
        <f>AUG!L$45</f>
        <v>0</v>
      </c>
      <c r="M14" s="24">
        <f>AUG!M$45</f>
        <v>0</v>
      </c>
      <c r="N14" s="59">
        <f>AUG!N$45</f>
        <v>0</v>
      </c>
      <c r="O14" s="24">
        <f>AUG!O$45</f>
        <v>0</v>
      </c>
      <c r="P14" s="59">
        <f>AUG!P$45</f>
        <v>0</v>
      </c>
      <c r="Q14" s="59">
        <f>AUG!Q$45</f>
        <v>0</v>
      </c>
    </row>
    <row r="15" spans="1:17" ht="15" x14ac:dyDescent="0.2">
      <c r="A15" s="12" t="s">
        <v>41</v>
      </c>
      <c r="B15" s="24">
        <f>SEP!B$45</f>
        <v>0</v>
      </c>
      <c r="C15" s="24">
        <f>SEP!C$45</f>
        <v>0</v>
      </c>
      <c r="D15" s="24">
        <f>SEP!D$45</f>
        <v>0</v>
      </c>
      <c r="E15" s="59">
        <f>SEP!E$45</f>
        <v>0</v>
      </c>
      <c r="F15" s="24">
        <f>SEP!F$45</f>
        <v>0</v>
      </c>
      <c r="G15" s="59">
        <f>SEP!G$45</f>
        <v>0</v>
      </c>
      <c r="H15" s="24">
        <f>SEP!H$45</f>
        <v>0</v>
      </c>
      <c r="I15" s="59">
        <f>SEP!I$45</f>
        <v>0</v>
      </c>
      <c r="J15" s="24">
        <f>SEP!J$45</f>
        <v>0</v>
      </c>
      <c r="K15" s="24">
        <f>SEP!K$45</f>
        <v>0</v>
      </c>
      <c r="L15" s="59">
        <f>SEP!L$45</f>
        <v>0</v>
      </c>
      <c r="M15" s="24">
        <f>SEP!M$45</f>
        <v>0</v>
      </c>
      <c r="N15" s="59">
        <f>SEP!N$45</f>
        <v>0</v>
      </c>
      <c r="O15" s="24">
        <f>SEP!O$45</f>
        <v>0</v>
      </c>
      <c r="P15" s="59">
        <f>SEP!P$45</f>
        <v>0</v>
      </c>
      <c r="Q15" s="59">
        <f>SEP!Q$45</f>
        <v>0</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7643</v>
      </c>
      <c r="C17" s="15">
        <f t="shared" ref="C17:O17" si="0">SUM(C4:C15)</f>
        <v>8057</v>
      </c>
      <c r="D17" s="15">
        <f t="shared" si="0"/>
        <v>7320</v>
      </c>
      <c r="E17" s="8">
        <f>D17/C17</f>
        <v>0.90852674692813706</v>
      </c>
      <c r="F17" s="15">
        <f t="shared" si="0"/>
        <v>354</v>
      </c>
      <c r="G17" s="8">
        <f>F17/C17</f>
        <v>4.3936949236688595E-2</v>
      </c>
      <c r="H17" s="15">
        <f t="shared" si="0"/>
        <v>383</v>
      </c>
      <c r="I17" s="8">
        <f>H17/C17</f>
        <v>4.7536303835174383E-2</v>
      </c>
      <c r="J17" s="15">
        <f t="shared" si="0"/>
        <v>218</v>
      </c>
      <c r="K17" s="15">
        <f t="shared" si="0"/>
        <v>190</v>
      </c>
      <c r="L17" s="8">
        <f>K17/J17</f>
        <v>0.87155963302752293</v>
      </c>
      <c r="M17" s="15">
        <f t="shared" si="0"/>
        <v>18</v>
      </c>
      <c r="N17" s="8">
        <f>M17/J17</f>
        <v>8.2568807339449546E-2</v>
      </c>
      <c r="O17" s="15">
        <f t="shared" si="0"/>
        <v>10</v>
      </c>
      <c r="P17" s="8">
        <f>O17/J17</f>
        <v>4.5871559633027525E-2</v>
      </c>
      <c r="Q17" s="8">
        <f>J17/C17</f>
        <v>2.7057217326548342E-2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7"/>
  <sheetViews>
    <sheetView tabSelected="1" workbookViewId="0">
      <pane xSplit="1" ySplit="3" topLeftCell="B4" activePane="bottomRight" state="frozen"/>
      <selection pane="topRight" activeCell="B1" sqref="B1"/>
      <selection pane="bottomLeft" activeCell="A4" sqref="A4"/>
      <selection pane="bottomRight" activeCell="S1" sqref="S1"/>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8.28515625" style="17" bestFit="1"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OCT!B$47</f>
        <v>6694</v>
      </c>
      <c r="C4" s="24">
        <f>OCT!C$47</f>
        <v>7916</v>
      </c>
      <c r="D4" s="24">
        <f>OCT!D$47</f>
        <v>7213</v>
      </c>
      <c r="E4" s="59">
        <f>OCT!E$47</f>
        <v>0.91119252147549268</v>
      </c>
      <c r="F4" s="24">
        <f>OCT!F$47</f>
        <v>320</v>
      </c>
      <c r="G4" s="59">
        <f>OCT!G$47</f>
        <v>4.04244567963618E-2</v>
      </c>
      <c r="H4" s="24">
        <f>OCT!H$47</f>
        <v>383</v>
      </c>
      <c r="I4" s="59">
        <f>OCT!I$47</f>
        <v>4.8383021728145528E-2</v>
      </c>
      <c r="J4" s="24">
        <f>OCT!J$47</f>
        <v>212</v>
      </c>
      <c r="K4" s="24">
        <f>OCT!K$47</f>
        <v>191</v>
      </c>
      <c r="L4" s="59">
        <f>OCT!L$47</f>
        <v>0.90094339622641506</v>
      </c>
      <c r="M4" s="24">
        <f>OCT!M$47</f>
        <v>15</v>
      </c>
      <c r="N4" s="59">
        <f>OCT!N$47</f>
        <v>7.0754716981132074E-2</v>
      </c>
      <c r="O4" s="24">
        <f>OCT!O$47</f>
        <v>6</v>
      </c>
      <c r="P4" s="59">
        <f>OCT!P$47</f>
        <v>2.8301886792452831E-2</v>
      </c>
      <c r="Q4" s="59">
        <f>OCT!Q$47</f>
        <v>2.6781202627589692E-2</v>
      </c>
    </row>
    <row r="5" spans="1:17" ht="15" x14ac:dyDescent="0.2">
      <c r="A5" s="12" t="s">
        <v>31</v>
      </c>
      <c r="B5" s="24">
        <f>NOV!B$47</f>
        <v>5609</v>
      </c>
      <c r="C5" s="24">
        <f>NOV!C$47</f>
        <v>5162</v>
      </c>
      <c r="D5" s="24">
        <f>NOV!D$47</f>
        <v>4465</v>
      </c>
      <c r="E5" s="59">
        <f>NOV!E$47</f>
        <v>0.86497481596280512</v>
      </c>
      <c r="F5" s="24">
        <f>NOV!F$47</f>
        <v>378</v>
      </c>
      <c r="G5" s="59">
        <f>NOV!G$47</f>
        <v>7.3227431228206116E-2</v>
      </c>
      <c r="H5" s="24">
        <f>NOV!H$47</f>
        <v>319</v>
      </c>
      <c r="I5" s="59">
        <f>NOV!I$47</f>
        <v>6.1797752808988762E-2</v>
      </c>
      <c r="J5" s="24">
        <f>NOV!J$47</f>
        <v>112</v>
      </c>
      <c r="K5" s="24">
        <f>NOV!K$47</f>
        <v>95</v>
      </c>
      <c r="L5" s="59">
        <f>NOV!L$47</f>
        <v>0.8482142857142857</v>
      </c>
      <c r="M5" s="24">
        <f>NOV!M$47</f>
        <v>10</v>
      </c>
      <c r="N5" s="59">
        <f>NOV!N$47</f>
        <v>8.9285714285714288E-2</v>
      </c>
      <c r="O5" s="24">
        <f>NOV!O$47</f>
        <v>7</v>
      </c>
      <c r="P5" s="59">
        <f>NOV!P$47</f>
        <v>6.25E-2</v>
      </c>
      <c r="Q5" s="59">
        <f>NOV!Q$47</f>
        <v>2.169701666020922E-2</v>
      </c>
    </row>
    <row r="6" spans="1:17" ht="15" x14ac:dyDescent="0.2">
      <c r="A6" s="12" t="s">
        <v>32</v>
      </c>
      <c r="B6" s="24">
        <f>DEC!B$47</f>
        <v>6529</v>
      </c>
      <c r="C6" s="24">
        <f>DEC!C$47</f>
        <v>6967</v>
      </c>
      <c r="D6" s="24">
        <f>DEC!D$47</f>
        <v>6225</v>
      </c>
      <c r="E6" s="59">
        <f>DEC!E$47</f>
        <v>0.89349791875986795</v>
      </c>
      <c r="F6" s="24">
        <f>DEC!F$47</f>
        <v>369</v>
      </c>
      <c r="G6" s="59">
        <f>DEC!G$47</f>
        <v>5.2963973015645184E-2</v>
      </c>
      <c r="H6" s="24">
        <f>DEC!H$47</f>
        <v>373</v>
      </c>
      <c r="I6" s="59">
        <f>DEC!I$47</f>
        <v>5.3538108224486868E-2</v>
      </c>
      <c r="J6" s="24">
        <f>DEC!J$47</f>
        <v>195</v>
      </c>
      <c r="K6" s="24">
        <f>DEC!K$47</f>
        <v>157</v>
      </c>
      <c r="L6" s="59">
        <f>DEC!L$47</f>
        <v>0.80512820512820515</v>
      </c>
      <c r="M6" s="24">
        <f>DEC!M$47</f>
        <v>25</v>
      </c>
      <c r="N6" s="59">
        <f>DEC!N$47</f>
        <v>0.12820512820512819</v>
      </c>
      <c r="O6" s="24">
        <f>DEC!O$47</f>
        <v>13</v>
      </c>
      <c r="P6" s="59">
        <f>DEC!P$47</f>
        <v>6.6666666666666666E-2</v>
      </c>
      <c r="Q6" s="59">
        <f>DEC!Q$47</f>
        <v>2.7989091431032009E-2</v>
      </c>
    </row>
    <row r="7" spans="1:17" ht="15" x14ac:dyDescent="0.2">
      <c r="A7" s="12" t="s">
        <v>33</v>
      </c>
      <c r="B7" s="24">
        <f>JAN!B$47</f>
        <v>0</v>
      </c>
      <c r="C7" s="24">
        <f>JAN!C$47</f>
        <v>0</v>
      </c>
      <c r="D7" s="24">
        <f>JAN!D$47</f>
        <v>0</v>
      </c>
      <c r="E7" s="59">
        <f>JAN!E$47</f>
        <v>0</v>
      </c>
      <c r="F7" s="24">
        <f>JAN!F$47</f>
        <v>0</v>
      </c>
      <c r="G7" s="59">
        <f>JAN!G$47</f>
        <v>0</v>
      </c>
      <c r="H7" s="24">
        <f>JAN!H$47</f>
        <v>0</v>
      </c>
      <c r="I7" s="59">
        <f>JAN!I$47</f>
        <v>0</v>
      </c>
      <c r="J7" s="24">
        <f>JAN!J$47</f>
        <v>0</v>
      </c>
      <c r="K7" s="24">
        <f>JAN!K$47</f>
        <v>0</v>
      </c>
      <c r="L7" s="59">
        <f>JAN!L$47</f>
        <v>0</v>
      </c>
      <c r="M7" s="24">
        <f>JAN!M$47</f>
        <v>0</v>
      </c>
      <c r="N7" s="59">
        <f>JAN!N$47</f>
        <v>0</v>
      </c>
      <c r="O7" s="24">
        <f>JAN!O$47</f>
        <v>0</v>
      </c>
      <c r="P7" s="59">
        <f>JAN!P$47</f>
        <v>0</v>
      </c>
      <c r="Q7" s="59">
        <f>JAN!Q$47</f>
        <v>0</v>
      </c>
    </row>
    <row r="8" spans="1:17" ht="15" x14ac:dyDescent="0.2">
      <c r="A8" s="12" t="s">
        <v>34</v>
      </c>
      <c r="B8" s="24">
        <f>FEB!B$47</f>
        <v>0</v>
      </c>
      <c r="C8" s="24">
        <f>FEB!C$47</f>
        <v>0</v>
      </c>
      <c r="D8" s="24">
        <f>FEB!D$47</f>
        <v>0</v>
      </c>
      <c r="E8" s="59">
        <f>FEB!E$47</f>
        <v>0</v>
      </c>
      <c r="F8" s="24">
        <f>FEB!F$47</f>
        <v>0</v>
      </c>
      <c r="G8" s="59">
        <f>FEB!G$47</f>
        <v>0</v>
      </c>
      <c r="H8" s="24">
        <f>FEB!H$47</f>
        <v>0</v>
      </c>
      <c r="I8" s="59">
        <f>FEB!I$47</f>
        <v>0</v>
      </c>
      <c r="J8" s="24">
        <f>FEB!J$47</f>
        <v>0</v>
      </c>
      <c r="K8" s="24">
        <f>FEB!K$47</f>
        <v>0</v>
      </c>
      <c r="L8" s="59">
        <f>FEB!L$47</f>
        <v>0</v>
      </c>
      <c r="M8" s="24">
        <f>FEB!M$47</f>
        <v>0</v>
      </c>
      <c r="N8" s="59">
        <f>FEB!N$47</f>
        <v>0</v>
      </c>
      <c r="O8" s="24">
        <f>FEB!O$47</f>
        <v>0</v>
      </c>
      <c r="P8" s="59">
        <f>FEB!P$47</f>
        <v>0</v>
      </c>
      <c r="Q8" s="59">
        <f>FEB!Q$47</f>
        <v>0</v>
      </c>
    </row>
    <row r="9" spans="1:17" ht="15" x14ac:dyDescent="0.2">
      <c r="A9" s="12" t="s">
        <v>35</v>
      </c>
      <c r="B9" s="24">
        <f>MAR!B$47</f>
        <v>0</v>
      </c>
      <c r="C9" s="24">
        <f>MAR!C$47</f>
        <v>0</v>
      </c>
      <c r="D9" s="24">
        <f>MAR!D$47</f>
        <v>0</v>
      </c>
      <c r="E9" s="59">
        <f>MAR!E$47</f>
        <v>0</v>
      </c>
      <c r="F9" s="24">
        <f>MAR!F$47</f>
        <v>0</v>
      </c>
      <c r="G9" s="59">
        <f>MAR!G$47</f>
        <v>0</v>
      </c>
      <c r="H9" s="24">
        <f>MAR!H$47</f>
        <v>0</v>
      </c>
      <c r="I9" s="59">
        <f>MAR!I$47</f>
        <v>0</v>
      </c>
      <c r="J9" s="24">
        <f>MAR!J$47</f>
        <v>0</v>
      </c>
      <c r="K9" s="24">
        <f>MAR!K$47</f>
        <v>0</v>
      </c>
      <c r="L9" s="59">
        <f>MAR!L$47</f>
        <v>0</v>
      </c>
      <c r="M9" s="24">
        <f>MAR!M$47</f>
        <v>0</v>
      </c>
      <c r="N9" s="59">
        <f>MAR!N$47</f>
        <v>0</v>
      </c>
      <c r="O9" s="24">
        <f>MAR!O$47</f>
        <v>0</v>
      </c>
      <c r="P9" s="59">
        <f>MAR!P$47</f>
        <v>0</v>
      </c>
      <c r="Q9" s="59">
        <f>MAR!Q$47</f>
        <v>0</v>
      </c>
    </row>
    <row r="10" spans="1:17" ht="15" x14ac:dyDescent="0.2">
      <c r="A10" s="12" t="s">
        <v>36</v>
      </c>
      <c r="B10" s="24">
        <f>APR!B$47</f>
        <v>0</v>
      </c>
      <c r="C10" s="24">
        <f>APR!C$47</f>
        <v>0</v>
      </c>
      <c r="D10" s="24">
        <f>APR!D$47</f>
        <v>0</v>
      </c>
      <c r="E10" s="59">
        <f>APR!E$47</f>
        <v>0</v>
      </c>
      <c r="F10" s="24">
        <f>APR!F$47</f>
        <v>0</v>
      </c>
      <c r="G10" s="59">
        <f>APR!G$47</f>
        <v>0</v>
      </c>
      <c r="H10" s="24">
        <f>APR!H$47</f>
        <v>0</v>
      </c>
      <c r="I10" s="59">
        <f>APR!I$47</f>
        <v>0</v>
      </c>
      <c r="J10" s="24">
        <f>APR!J$47</f>
        <v>0</v>
      </c>
      <c r="K10" s="24">
        <f>APR!K$47</f>
        <v>0</v>
      </c>
      <c r="L10" s="59">
        <f>APR!L$47</f>
        <v>0</v>
      </c>
      <c r="M10" s="24">
        <f>APR!M$47</f>
        <v>0</v>
      </c>
      <c r="N10" s="59">
        <f>APR!N$47</f>
        <v>0</v>
      </c>
      <c r="O10" s="24">
        <f>APR!O$47</f>
        <v>0</v>
      </c>
      <c r="P10" s="59">
        <f>APR!P$47</f>
        <v>0</v>
      </c>
      <c r="Q10" s="59">
        <f>APR!Q$47</f>
        <v>0</v>
      </c>
    </row>
    <row r="11" spans="1:17" ht="15" x14ac:dyDescent="0.2">
      <c r="A11" s="12" t="s">
        <v>37</v>
      </c>
      <c r="B11" s="24">
        <f>MAY!B$47</f>
        <v>0</v>
      </c>
      <c r="C11" s="24">
        <f>MAY!C$47</f>
        <v>0</v>
      </c>
      <c r="D11" s="24">
        <f>MAY!D$47</f>
        <v>0</v>
      </c>
      <c r="E11" s="59">
        <f>MAY!E$47</f>
        <v>0</v>
      </c>
      <c r="F11" s="24">
        <f>MAY!F$47</f>
        <v>0</v>
      </c>
      <c r="G11" s="59">
        <f>MAY!G$47</f>
        <v>0</v>
      </c>
      <c r="H11" s="24">
        <f>MAY!H$47</f>
        <v>0</v>
      </c>
      <c r="I11" s="59">
        <f>MAY!I$47</f>
        <v>0</v>
      </c>
      <c r="J11" s="24">
        <f>MAY!J$47</f>
        <v>0</v>
      </c>
      <c r="K11" s="24">
        <f>MAY!K$47</f>
        <v>0</v>
      </c>
      <c r="L11" s="59">
        <f>MAY!L$47</f>
        <v>0</v>
      </c>
      <c r="M11" s="24">
        <f>MAY!M$47</f>
        <v>0</v>
      </c>
      <c r="N11" s="59">
        <f>MAY!N$47</f>
        <v>0</v>
      </c>
      <c r="O11" s="24">
        <f>MAY!O$47</f>
        <v>0</v>
      </c>
      <c r="P11" s="59">
        <f>MAY!P$47</f>
        <v>0</v>
      </c>
      <c r="Q11" s="59">
        <f>MAY!Q$47</f>
        <v>0</v>
      </c>
    </row>
    <row r="12" spans="1:17" ht="15" x14ac:dyDescent="0.2">
      <c r="A12" s="12" t="s">
        <v>38</v>
      </c>
      <c r="B12" s="24">
        <f>JUN!B$47</f>
        <v>0</v>
      </c>
      <c r="C12" s="24">
        <f>JUN!C$47</f>
        <v>0</v>
      </c>
      <c r="D12" s="24">
        <f>JUN!D$47</f>
        <v>0</v>
      </c>
      <c r="E12" s="59">
        <f>JUN!E$47</f>
        <v>0</v>
      </c>
      <c r="F12" s="24">
        <f>JUN!F$47</f>
        <v>0</v>
      </c>
      <c r="G12" s="59">
        <f>JUN!G$47</f>
        <v>0</v>
      </c>
      <c r="H12" s="24">
        <f>JUN!H$47</f>
        <v>0</v>
      </c>
      <c r="I12" s="59">
        <f>JUN!I$47</f>
        <v>0</v>
      </c>
      <c r="J12" s="24">
        <f>JUN!J$47</f>
        <v>0</v>
      </c>
      <c r="K12" s="24">
        <f>JUN!K$47</f>
        <v>0</v>
      </c>
      <c r="L12" s="59">
        <f>JUN!L$47</f>
        <v>0</v>
      </c>
      <c r="M12" s="24">
        <f>JUN!M$47</f>
        <v>0</v>
      </c>
      <c r="N12" s="59">
        <f>JUN!N$47</f>
        <v>0</v>
      </c>
      <c r="O12" s="24">
        <f>JUN!O$47</f>
        <v>0</v>
      </c>
      <c r="P12" s="59">
        <f>JUN!P$47</f>
        <v>0</v>
      </c>
      <c r="Q12" s="59">
        <f>JUN!Q$47</f>
        <v>0</v>
      </c>
    </row>
    <row r="13" spans="1:17" ht="15" x14ac:dyDescent="0.2">
      <c r="A13" s="12" t="s">
        <v>39</v>
      </c>
      <c r="B13" s="24">
        <f>JUL!B$47</f>
        <v>0</v>
      </c>
      <c r="C13" s="24">
        <f>JUL!C$47</f>
        <v>0</v>
      </c>
      <c r="D13" s="24">
        <f>JUL!D$47</f>
        <v>0</v>
      </c>
      <c r="E13" s="59">
        <f>JUL!E$47</f>
        <v>0</v>
      </c>
      <c r="F13" s="24">
        <f>JUL!F$47</f>
        <v>0</v>
      </c>
      <c r="G13" s="59">
        <f>JUL!G$47</f>
        <v>0</v>
      </c>
      <c r="H13" s="24">
        <f>JUL!H$47</f>
        <v>0</v>
      </c>
      <c r="I13" s="59">
        <f>JUL!I$47</f>
        <v>0</v>
      </c>
      <c r="J13" s="24">
        <f>JUL!J$47</f>
        <v>0</v>
      </c>
      <c r="K13" s="24">
        <f>JUL!K$47</f>
        <v>0</v>
      </c>
      <c r="L13" s="59">
        <f>JUL!L$47</f>
        <v>0</v>
      </c>
      <c r="M13" s="24">
        <f>JUL!M$47</f>
        <v>0</v>
      </c>
      <c r="N13" s="59">
        <f>JUL!N$47</f>
        <v>0</v>
      </c>
      <c r="O13" s="24">
        <f>JUL!O$47</f>
        <v>0</v>
      </c>
      <c r="P13" s="59">
        <f>JUL!P$47</f>
        <v>0</v>
      </c>
      <c r="Q13" s="59">
        <f>JUL!Q$47</f>
        <v>0</v>
      </c>
    </row>
    <row r="14" spans="1:17" ht="15" x14ac:dyDescent="0.2">
      <c r="A14" s="12" t="s">
        <v>40</v>
      </c>
      <c r="B14" s="24">
        <f>AUG!B$47</f>
        <v>0</v>
      </c>
      <c r="C14" s="24">
        <f>AUG!C$47</f>
        <v>0</v>
      </c>
      <c r="D14" s="24">
        <f>AUG!D$47</f>
        <v>0</v>
      </c>
      <c r="E14" s="59">
        <f>AUG!E$47</f>
        <v>0</v>
      </c>
      <c r="F14" s="24">
        <f>AUG!F$47</f>
        <v>0</v>
      </c>
      <c r="G14" s="59">
        <f>AUG!G$47</f>
        <v>0</v>
      </c>
      <c r="H14" s="24">
        <f>AUG!H$47</f>
        <v>0</v>
      </c>
      <c r="I14" s="59">
        <f>AUG!I$47</f>
        <v>0</v>
      </c>
      <c r="J14" s="24">
        <f>AUG!J$47</f>
        <v>0</v>
      </c>
      <c r="K14" s="24">
        <f>AUG!K$47</f>
        <v>0</v>
      </c>
      <c r="L14" s="59">
        <f>AUG!L$47</f>
        <v>0</v>
      </c>
      <c r="M14" s="24">
        <f>AUG!M$47</f>
        <v>0</v>
      </c>
      <c r="N14" s="59">
        <f>AUG!N$47</f>
        <v>0</v>
      </c>
      <c r="O14" s="24">
        <f>AUG!O$47</f>
        <v>0</v>
      </c>
      <c r="P14" s="59">
        <f>AUG!P$47</f>
        <v>0</v>
      </c>
      <c r="Q14" s="59">
        <f>AUG!Q$47</f>
        <v>0</v>
      </c>
    </row>
    <row r="15" spans="1:17" ht="15" x14ac:dyDescent="0.2">
      <c r="A15" s="12" t="s">
        <v>41</v>
      </c>
      <c r="B15" s="24">
        <f>SEP!B$47</f>
        <v>0</v>
      </c>
      <c r="C15" s="24">
        <f>SEP!C$47</f>
        <v>0</v>
      </c>
      <c r="D15" s="24">
        <f>SEP!D$47</f>
        <v>0</v>
      </c>
      <c r="E15" s="59">
        <f>SEP!E$47</f>
        <v>0</v>
      </c>
      <c r="F15" s="24">
        <f>SEP!F$47</f>
        <v>0</v>
      </c>
      <c r="G15" s="59">
        <f>SEP!G$47</f>
        <v>0</v>
      </c>
      <c r="H15" s="24">
        <f>SEP!H$47</f>
        <v>0</v>
      </c>
      <c r="I15" s="59">
        <f>SEP!I$47</f>
        <v>0</v>
      </c>
      <c r="J15" s="24">
        <f>SEP!J$47</f>
        <v>0</v>
      </c>
      <c r="K15" s="24">
        <f>SEP!K$47</f>
        <v>0</v>
      </c>
      <c r="L15" s="59">
        <f>SEP!L$47</f>
        <v>0</v>
      </c>
      <c r="M15" s="24">
        <f>SEP!M$47</f>
        <v>0</v>
      </c>
      <c r="N15" s="59">
        <f>SEP!N$47</f>
        <v>0</v>
      </c>
      <c r="O15" s="24">
        <f>SEP!O$47</f>
        <v>0</v>
      </c>
      <c r="P15" s="59">
        <f>SEP!P$47</f>
        <v>0</v>
      </c>
      <c r="Q15" s="59">
        <f>SEP!Q$47</f>
        <v>0</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18832</v>
      </c>
      <c r="C17" s="15">
        <f t="shared" ref="C17:O17" si="0">SUM(C4:C15)</f>
        <v>20045</v>
      </c>
      <c r="D17" s="15">
        <f t="shared" si="0"/>
        <v>17903</v>
      </c>
      <c r="E17" s="8">
        <f>D17/C17</f>
        <v>0.89314043402344723</v>
      </c>
      <c r="F17" s="15">
        <f t="shared" si="0"/>
        <v>1067</v>
      </c>
      <c r="G17" s="8">
        <f>F17/C17</f>
        <v>5.3230231978049387E-2</v>
      </c>
      <c r="H17" s="15">
        <f t="shared" si="0"/>
        <v>1075</v>
      </c>
      <c r="I17" s="8">
        <f>H17/C17</f>
        <v>5.3629333998503365E-2</v>
      </c>
      <c r="J17" s="15">
        <f t="shared" si="0"/>
        <v>519</v>
      </c>
      <c r="K17" s="15">
        <f t="shared" si="0"/>
        <v>443</v>
      </c>
      <c r="L17" s="8">
        <f>K17/J17</f>
        <v>0.8535645472061657</v>
      </c>
      <c r="M17" s="15">
        <f t="shared" si="0"/>
        <v>50</v>
      </c>
      <c r="N17" s="8">
        <f>M17/J17</f>
        <v>9.6339113680154145E-2</v>
      </c>
      <c r="O17" s="15">
        <f t="shared" si="0"/>
        <v>26</v>
      </c>
      <c r="P17" s="8">
        <f>O17/J17</f>
        <v>5.0096339113680152E-2</v>
      </c>
      <c r="Q17" s="8">
        <f>J17/C17</f>
        <v>2.589174357695186E-2</v>
      </c>
    </row>
  </sheetData>
  <sheetProtection selectLockedCells="1"/>
  <mergeCells count="6">
    <mergeCell ref="C1:I1"/>
    <mergeCell ref="J1:Q1"/>
    <mergeCell ref="D2:E2"/>
    <mergeCell ref="F2:I2"/>
    <mergeCell ref="K2:L2"/>
    <mergeCell ref="M2:P2"/>
  </mergeCells>
  <phoneticPr fontId="6" type="noConversion"/>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1"/>
  <sheetViews>
    <sheetView workbookViewId="0">
      <selection activeCell="A10" sqref="A10"/>
    </sheetView>
  </sheetViews>
  <sheetFormatPr defaultRowHeight="12.75" x14ac:dyDescent="0.2"/>
  <cols>
    <col min="1" max="1" width="21" customWidth="1"/>
    <col min="2" max="2" width="141.7109375" customWidth="1"/>
  </cols>
  <sheetData>
    <row r="1" spans="1:2" x14ac:dyDescent="0.2">
      <c r="A1" s="60" t="s">
        <v>77</v>
      </c>
      <c r="B1" s="65"/>
    </row>
    <row r="2" spans="1:2" ht="13.5" thickBot="1" x14ac:dyDescent="0.25">
      <c r="A2" s="66"/>
      <c r="B2" s="66"/>
    </row>
    <row r="3" spans="1:2" ht="13.5" thickBot="1" x14ac:dyDescent="0.25">
      <c r="A3" s="63" t="s">
        <v>63</v>
      </c>
      <c r="B3" s="61" t="s">
        <v>64</v>
      </c>
    </row>
    <row r="4" spans="1:2" ht="26.25" thickBot="1" x14ac:dyDescent="0.25">
      <c r="A4" s="64" t="s">
        <v>65</v>
      </c>
      <c r="B4" s="62" t="s">
        <v>66</v>
      </c>
    </row>
    <row r="5" spans="1:2" ht="26.25" thickBot="1" x14ac:dyDescent="0.25">
      <c r="A5" s="64" t="s">
        <v>67</v>
      </c>
      <c r="B5" s="62" t="s">
        <v>68</v>
      </c>
    </row>
    <row r="6" spans="1:2" ht="26.25" thickBot="1" x14ac:dyDescent="0.25">
      <c r="A6" s="64" t="s">
        <v>69</v>
      </c>
      <c r="B6" s="62" t="s">
        <v>70</v>
      </c>
    </row>
    <row r="7" spans="1:2" ht="26.25" thickBot="1" x14ac:dyDescent="0.25">
      <c r="A7" s="64" t="s">
        <v>71</v>
      </c>
      <c r="B7" s="62" t="s">
        <v>72</v>
      </c>
    </row>
    <row r="8" spans="1:2" ht="13.5" thickBot="1" x14ac:dyDescent="0.25">
      <c r="A8" s="64" t="s">
        <v>73</v>
      </c>
      <c r="B8" s="62" t="s">
        <v>74</v>
      </c>
    </row>
    <row r="9" spans="1:2" ht="26.25" thickBot="1" x14ac:dyDescent="0.25">
      <c r="A9" s="64" t="s">
        <v>75</v>
      </c>
      <c r="B9" s="62" t="s">
        <v>76</v>
      </c>
    </row>
    <row r="10" spans="1:2" ht="13.5" thickBot="1" x14ac:dyDescent="0.25">
      <c r="A10" s="64" t="s">
        <v>78</v>
      </c>
      <c r="B10" s="62" t="s">
        <v>79</v>
      </c>
    </row>
    <row r="11" spans="1:2" x14ac:dyDescent="0.2">
      <c r="A11" s="67"/>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U11" sqref="U11"/>
    </sheetView>
  </sheetViews>
  <sheetFormatPr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256" width="8.85546875" style="30"/>
    <col min="257" max="257" width="18.42578125" style="30" bestFit="1" customWidth="1"/>
    <col min="258" max="259" width="8.85546875" style="30" bestFit="1" customWidth="1"/>
    <col min="260" max="260" width="9.28515625" style="30" bestFit="1" customWidth="1"/>
    <col min="261" max="261" width="11" style="30" bestFit="1" customWidth="1"/>
    <col min="262" max="265" width="9.28515625" style="30" bestFit="1" customWidth="1"/>
    <col min="266" max="266" width="8.85546875" style="30" bestFit="1" customWidth="1"/>
    <col min="267" max="272" width="9.28515625" style="30" bestFit="1" customWidth="1"/>
    <col min="273" max="273" width="11.140625" style="30" bestFit="1" customWidth="1"/>
    <col min="274" max="512" width="8.85546875" style="30"/>
    <col min="513" max="513" width="18.42578125" style="30" bestFit="1" customWidth="1"/>
    <col min="514" max="515" width="8.85546875" style="30" bestFit="1" customWidth="1"/>
    <col min="516" max="516" width="9.28515625" style="30" bestFit="1" customWidth="1"/>
    <col min="517" max="517" width="11" style="30" bestFit="1" customWidth="1"/>
    <col min="518" max="521" width="9.28515625" style="30" bestFit="1" customWidth="1"/>
    <col min="522" max="522" width="8.85546875" style="30" bestFit="1" customWidth="1"/>
    <col min="523" max="528" width="9.28515625" style="30" bestFit="1" customWidth="1"/>
    <col min="529" max="529" width="11.140625" style="30" bestFit="1" customWidth="1"/>
    <col min="530" max="768" width="8.85546875" style="30"/>
    <col min="769" max="769" width="18.42578125" style="30" bestFit="1" customWidth="1"/>
    <col min="770" max="771" width="8.85546875" style="30" bestFit="1" customWidth="1"/>
    <col min="772" max="772" width="9.28515625" style="30" bestFit="1" customWidth="1"/>
    <col min="773" max="773" width="11" style="30" bestFit="1" customWidth="1"/>
    <col min="774" max="777" width="9.28515625" style="30" bestFit="1" customWidth="1"/>
    <col min="778" max="778" width="8.85546875" style="30" bestFit="1" customWidth="1"/>
    <col min="779" max="784" width="9.28515625" style="30" bestFit="1" customWidth="1"/>
    <col min="785" max="785" width="11.140625" style="30" bestFit="1" customWidth="1"/>
    <col min="786" max="1024" width="8.85546875" style="30"/>
    <col min="1025" max="1025" width="18.42578125" style="30" bestFit="1" customWidth="1"/>
    <col min="1026" max="1027" width="8.85546875" style="30" bestFit="1" customWidth="1"/>
    <col min="1028" max="1028" width="9.28515625" style="30" bestFit="1" customWidth="1"/>
    <col min="1029" max="1029" width="11" style="30" bestFit="1" customWidth="1"/>
    <col min="1030" max="1033" width="9.28515625" style="30" bestFit="1" customWidth="1"/>
    <col min="1034" max="1034" width="8.85546875" style="30" bestFit="1" customWidth="1"/>
    <col min="1035" max="1040" width="9.28515625" style="30" bestFit="1" customWidth="1"/>
    <col min="1041" max="1041" width="11.140625" style="30" bestFit="1" customWidth="1"/>
    <col min="1042" max="1280" width="8.85546875" style="30"/>
    <col min="1281" max="1281" width="18.42578125" style="30" bestFit="1" customWidth="1"/>
    <col min="1282" max="1283" width="8.85546875" style="30" bestFit="1" customWidth="1"/>
    <col min="1284" max="1284" width="9.28515625" style="30" bestFit="1" customWidth="1"/>
    <col min="1285" max="1285" width="11" style="30" bestFit="1" customWidth="1"/>
    <col min="1286" max="1289" width="9.28515625" style="30" bestFit="1" customWidth="1"/>
    <col min="1290" max="1290" width="8.85546875" style="30" bestFit="1" customWidth="1"/>
    <col min="1291" max="1296" width="9.28515625" style="30" bestFit="1" customWidth="1"/>
    <col min="1297" max="1297" width="11.140625" style="30" bestFit="1" customWidth="1"/>
    <col min="1298" max="1536" width="8.85546875" style="30"/>
    <col min="1537" max="1537" width="18.42578125" style="30" bestFit="1" customWidth="1"/>
    <col min="1538" max="1539" width="8.85546875" style="30" bestFit="1" customWidth="1"/>
    <col min="1540" max="1540" width="9.28515625" style="30" bestFit="1" customWidth="1"/>
    <col min="1541" max="1541" width="11" style="30" bestFit="1" customWidth="1"/>
    <col min="1542" max="1545" width="9.28515625" style="30" bestFit="1" customWidth="1"/>
    <col min="1546" max="1546" width="8.85546875" style="30" bestFit="1" customWidth="1"/>
    <col min="1547" max="1552" width="9.28515625" style="30" bestFit="1" customWidth="1"/>
    <col min="1553" max="1553" width="11.140625" style="30" bestFit="1" customWidth="1"/>
    <col min="1554" max="1792" width="8.85546875" style="30"/>
    <col min="1793" max="1793" width="18.42578125" style="30" bestFit="1" customWidth="1"/>
    <col min="1794" max="1795" width="8.85546875" style="30" bestFit="1" customWidth="1"/>
    <col min="1796" max="1796" width="9.28515625" style="30" bestFit="1" customWidth="1"/>
    <col min="1797" max="1797" width="11" style="30" bestFit="1" customWidth="1"/>
    <col min="1798" max="1801" width="9.28515625" style="30" bestFit="1" customWidth="1"/>
    <col min="1802" max="1802" width="8.85546875" style="30" bestFit="1" customWidth="1"/>
    <col min="1803" max="1808" width="9.28515625" style="30" bestFit="1" customWidth="1"/>
    <col min="1809" max="1809" width="11.140625" style="30" bestFit="1" customWidth="1"/>
    <col min="1810" max="2048" width="8.85546875" style="30"/>
    <col min="2049" max="2049" width="18.42578125" style="30" bestFit="1" customWidth="1"/>
    <col min="2050" max="2051" width="8.85546875" style="30" bestFit="1" customWidth="1"/>
    <col min="2052" max="2052" width="9.28515625" style="30" bestFit="1" customWidth="1"/>
    <col min="2053" max="2053" width="11" style="30" bestFit="1" customWidth="1"/>
    <col min="2054" max="2057" width="9.28515625" style="30" bestFit="1" customWidth="1"/>
    <col min="2058" max="2058" width="8.85546875" style="30" bestFit="1" customWidth="1"/>
    <col min="2059" max="2064" width="9.28515625" style="30" bestFit="1" customWidth="1"/>
    <col min="2065" max="2065" width="11.140625" style="30" bestFit="1" customWidth="1"/>
    <col min="2066" max="2304" width="8.85546875" style="30"/>
    <col min="2305" max="2305" width="18.42578125" style="30" bestFit="1" customWidth="1"/>
    <col min="2306" max="2307" width="8.85546875" style="30" bestFit="1" customWidth="1"/>
    <col min="2308" max="2308" width="9.28515625" style="30" bestFit="1" customWidth="1"/>
    <col min="2309" max="2309" width="11" style="30" bestFit="1" customWidth="1"/>
    <col min="2310" max="2313" width="9.28515625" style="30" bestFit="1" customWidth="1"/>
    <col min="2314" max="2314" width="8.85546875" style="30" bestFit="1" customWidth="1"/>
    <col min="2315" max="2320" width="9.28515625" style="30" bestFit="1" customWidth="1"/>
    <col min="2321" max="2321" width="11.140625" style="30" bestFit="1" customWidth="1"/>
    <col min="2322" max="2560" width="8.85546875" style="30"/>
    <col min="2561" max="2561" width="18.42578125" style="30" bestFit="1" customWidth="1"/>
    <col min="2562" max="2563" width="8.85546875" style="30" bestFit="1" customWidth="1"/>
    <col min="2564" max="2564" width="9.28515625" style="30" bestFit="1" customWidth="1"/>
    <col min="2565" max="2565" width="11" style="30" bestFit="1" customWidth="1"/>
    <col min="2566" max="2569" width="9.28515625" style="30" bestFit="1" customWidth="1"/>
    <col min="2570" max="2570" width="8.85546875" style="30" bestFit="1" customWidth="1"/>
    <col min="2571" max="2576" width="9.28515625" style="30" bestFit="1" customWidth="1"/>
    <col min="2577" max="2577" width="11.140625" style="30" bestFit="1" customWidth="1"/>
    <col min="2578" max="2816" width="8.85546875" style="30"/>
    <col min="2817" max="2817" width="18.42578125" style="30" bestFit="1" customWidth="1"/>
    <col min="2818" max="2819" width="8.85546875" style="30" bestFit="1" customWidth="1"/>
    <col min="2820" max="2820" width="9.28515625" style="30" bestFit="1" customWidth="1"/>
    <col min="2821" max="2821" width="11" style="30" bestFit="1" customWidth="1"/>
    <col min="2822" max="2825" width="9.28515625" style="30" bestFit="1" customWidth="1"/>
    <col min="2826" max="2826" width="8.85546875" style="30" bestFit="1" customWidth="1"/>
    <col min="2827" max="2832" width="9.28515625" style="30" bestFit="1" customWidth="1"/>
    <col min="2833" max="2833" width="11.140625" style="30" bestFit="1" customWidth="1"/>
    <col min="2834" max="3072" width="8.85546875" style="30"/>
    <col min="3073" max="3073" width="18.42578125" style="30" bestFit="1" customWidth="1"/>
    <col min="3074" max="3075" width="8.85546875" style="30" bestFit="1" customWidth="1"/>
    <col min="3076" max="3076" width="9.28515625" style="30" bestFit="1" customWidth="1"/>
    <col min="3077" max="3077" width="11" style="30" bestFit="1" customWidth="1"/>
    <col min="3078" max="3081" width="9.28515625" style="30" bestFit="1" customWidth="1"/>
    <col min="3082" max="3082" width="8.85546875" style="30" bestFit="1" customWidth="1"/>
    <col min="3083" max="3088" width="9.28515625" style="30" bestFit="1" customWidth="1"/>
    <col min="3089" max="3089" width="11.140625" style="30" bestFit="1" customWidth="1"/>
    <col min="3090" max="3328" width="8.85546875" style="30"/>
    <col min="3329" max="3329" width="18.42578125" style="30" bestFit="1" customWidth="1"/>
    <col min="3330" max="3331" width="8.85546875" style="30" bestFit="1" customWidth="1"/>
    <col min="3332" max="3332" width="9.28515625" style="30" bestFit="1" customWidth="1"/>
    <col min="3333" max="3333" width="11" style="30" bestFit="1" customWidth="1"/>
    <col min="3334" max="3337" width="9.28515625" style="30" bestFit="1" customWidth="1"/>
    <col min="3338" max="3338" width="8.85546875" style="30" bestFit="1" customWidth="1"/>
    <col min="3339" max="3344" width="9.28515625" style="30" bestFit="1" customWidth="1"/>
    <col min="3345" max="3345" width="11.140625" style="30" bestFit="1" customWidth="1"/>
    <col min="3346" max="3584" width="8.85546875" style="30"/>
    <col min="3585" max="3585" width="18.42578125" style="30" bestFit="1" customWidth="1"/>
    <col min="3586" max="3587" width="8.85546875" style="30" bestFit="1" customWidth="1"/>
    <col min="3588" max="3588" width="9.28515625" style="30" bestFit="1" customWidth="1"/>
    <col min="3589" max="3589" width="11" style="30" bestFit="1" customWidth="1"/>
    <col min="3590" max="3593" width="9.28515625" style="30" bestFit="1" customWidth="1"/>
    <col min="3594" max="3594" width="8.85546875" style="30" bestFit="1" customWidth="1"/>
    <col min="3595" max="3600" width="9.28515625" style="30" bestFit="1" customWidth="1"/>
    <col min="3601" max="3601" width="11.140625" style="30" bestFit="1" customWidth="1"/>
    <col min="3602" max="3840" width="8.85546875" style="30"/>
    <col min="3841" max="3841" width="18.42578125" style="30" bestFit="1" customWidth="1"/>
    <col min="3842" max="3843" width="8.85546875" style="30" bestFit="1" customWidth="1"/>
    <col min="3844" max="3844" width="9.28515625" style="30" bestFit="1" customWidth="1"/>
    <col min="3845" max="3845" width="11" style="30" bestFit="1" customWidth="1"/>
    <col min="3846" max="3849" width="9.28515625" style="30" bestFit="1" customWidth="1"/>
    <col min="3850" max="3850" width="8.85546875" style="30" bestFit="1" customWidth="1"/>
    <col min="3851" max="3856" width="9.28515625" style="30" bestFit="1" customWidth="1"/>
    <col min="3857" max="3857" width="11.140625" style="30" bestFit="1" customWidth="1"/>
    <col min="3858" max="4096" width="8.85546875" style="30"/>
    <col min="4097" max="4097" width="18.42578125" style="30" bestFit="1" customWidth="1"/>
    <col min="4098" max="4099" width="8.85546875" style="30" bestFit="1" customWidth="1"/>
    <col min="4100" max="4100" width="9.28515625" style="30" bestFit="1" customWidth="1"/>
    <col min="4101" max="4101" width="11" style="30" bestFit="1" customWidth="1"/>
    <col min="4102" max="4105" width="9.28515625" style="30" bestFit="1" customWidth="1"/>
    <col min="4106" max="4106" width="8.85546875" style="30" bestFit="1" customWidth="1"/>
    <col min="4107" max="4112" width="9.28515625" style="30" bestFit="1" customWidth="1"/>
    <col min="4113" max="4113" width="11.140625" style="30" bestFit="1" customWidth="1"/>
    <col min="4114" max="4352" width="8.85546875" style="30"/>
    <col min="4353" max="4353" width="18.42578125" style="30" bestFit="1" customWidth="1"/>
    <col min="4354" max="4355" width="8.85546875" style="30" bestFit="1" customWidth="1"/>
    <col min="4356" max="4356" width="9.28515625" style="30" bestFit="1" customWidth="1"/>
    <col min="4357" max="4357" width="11" style="30" bestFit="1" customWidth="1"/>
    <col min="4358" max="4361" width="9.28515625" style="30" bestFit="1" customWidth="1"/>
    <col min="4362" max="4362" width="8.85546875" style="30" bestFit="1" customWidth="1"/>
    <col min="4363" max="4368" width="9.28515625" style="30" bestFit="1" customWidth="1"/>
    <col min="4369" max="4369" width="11.140625" style="30" bestFit="1" customWidth="1"/>
    <col min="4370" max="4608" width="8.85546875" style="30"/>
    <col min="4609" max="4609" width="18.42578125" style="30" bestFit="1" customWidth="1"/>
    <col min="4610" max="4611" width="8.85546875" style="30" bestFit="1" customWidth="1"/>
    <col min="4612" max="4612" width="9.28515625" style="30" bestFit="1" customWidth="1"/>
    <col min="4613" max="4613" width="11" style="30" bestFit="1" customWidth="1"/>
    <col min="4614" max="4617" width="9.28515625" style="30" bestFit="1" customWidth="1"/>
    <col min="4618" max="4618" width="8.85546875" style="30" bestFit="1" customWidth="1"/>
    <col min="4619" max="4624" width="9.28515625" style="30" bestFit="1" customWidth="1"/>
    <col min="4625" max="4625" width="11.140625" style="30" bestFit="1" customWidth="1"/>
    <col min="4626" max="4864" width="8.85546875" style="30"/>
    <col min="4865" max="4865" width="18.42578125" style="30" bestFit="1" customWidth="1"/>
    <col min="4866" max="4867" width="8.85546875" style="30" bestFit="1" customWidth="1"/>
    <col min="4868" max="4868" width="9.28515625" style="30" bestFit="1" customWidth="1"/>
    <col min="4869" max="4869" width="11" style="30" bestFit="1" customWidth="1"/>
    <col min="4870" max="4873" width="9.28515625" style="30" bestFit="1" customWidth="1"/>
    <col min="4874" max="4874" width="8.85546875" style="30" bestFit="1" customWidth="1"/>
    <col min="4875" max="4880" width="9.28515625" style="30" bestFit="1" customWidth="1"/>
    <col min="4881" max="4881" width="11.140625" style="30" bestFit="1" customWidth="1"/>
    <col min="4882" max="5120" width="8.85546875" style="30"/>
    <col min="5121" max="5121" width="18.42578125" style="30" bestFit="1" customWidth="1"/>
    <col min="5122" max="5123" width="8.85546875" style="30" bestFit="1" customWidth="1"/>
    <col min="5124" max="5124" width="9.28515625" style="30" bestFit="1" customWidth="1"/>
    <col min="5125" max="5125" width="11" style="30" bestFit="1" customWidth="1"/>
    <col min="5126" max="5129" width="9.28515625" style="30" bestFit="1" customWidth="1"/>
    <col min="5130" max="5130" width="8.85546875" style="30" bestFit="1" customWidth="1"/>
    <col min="5131" max="5136" width="9.28515625" style="30" bestFit="1" customWidth="1"/>
    <col min="5137" max="5137" width="11.140625" style="30" bestFit="1" customWidth="1"/>
    <col min="5138" max="5376" width="8.85546875" style="30"/>
    <col min="5377" max="5377" width="18.42578125" style="30" bestFit="1" customWidth="1"/>
    <col min="5378" max="5379" width="8.85546875" style="30" bestFit="1" customWidth="1"/>
    <col min="5380" max="5380" width="9.28515625" style="30" bestFit="1" customWidth="1"/>
    <col min="5381" max="5381" width="11" style="30" bestFit="1" customWidth="1"/>
    <col min="5382" max="5385" width="9.28515625" style="30" bestFit="1" customWidth="1"/>
    <col min="5386" max="5386" width="8.85546875" style="30" bestFit="1" customWidth="1"/>
    <col min="5387" max="5392" width="9.28515625" style="30" bestFit="1" customWidth="1"/>
    <col min="5393" max="5393" width="11.140625" style="30" bestFit="1" customWidth="1"/>
    <col min="5394" max="5632" width="8.85546875" style="30"/>
    <col min="5633" max="5633" width="18.42578125" style="30" bestFit="1" customWidth="1"/>
    <col min="5634" max="5635" width="8.85546875" style="30" bestFit="1" customWidth="1"/>
    <col min="5636" max="5636" width="9.28515625" style="30" bestFit="1" customWidth="1"/>
    <col min="5637" max="5637" width="11" style="30" bestFit="1" customWidth="1"/>
    <col min="5638" max="5641" width="9.28515625" style="30" bestFit="1" customWidth="1"/>
    <col min="5642" max="5642" width="8.85546875" style="30" bestFit="1" customWidth="1"/>
    <col min="5643" max="5648" width="9.28515625" style="30" bestFit="1" customWidth="1"/>
    <col min="5649" max="5649" width="11.140625" style="30" bestFit="1" customWidth="1"/>
    <col min="5650" max="5888" width="8.85546875" style="30"/>
    <col min="5889" max="5889" width="18.42578125" style="30" bestFit="1" customWidth="1"/>
    <col min="5890" max="5891" width="8.85546875" style="30" bestFit="1" customWidth="1"/>
    <col min="5892" max="5892" width="9.28515625" style="30" bestFit="1" customWidth="1"/>
    <col min="5893" max="5893" width="11" style="30" bestFit="1" customWidth="1"/>
    <col min="5894" max="5897" width="9.28515625" style="30" bestFit="1" customWidth="1"/>
    <col min="5898" max="5898" width="8.85546875" style="30" bestFit="1" customWidth="1"/>
    <col min="5899" max="5904" width="9.28515625" style="30" bestFit="1" customWidth="1"/>
    <col min="5905" max="5905" width="11.140625" style="30" bestFit="1" customWidth="1"/>
    <col min="5906" max="6144" width="8.85546875" style="30"/>
    <col min="6145" max="6145" width="18.42578125" style="30" bestFit="1" customWidth="1"/>
    <col min="6146" max="6147" width="8.85546875" style="30" bestFit="1" customWidth="1"/>
    <col min="6148" max="6148" width="9.28515625" style="30" bestFit="1" customWidth="1"/>
    <col min="6149" max="6149" width="11" style="30" bestFit="1" customWidth="1"/>
    <col min="6150" max="6153" width="9.28515625" style="30" bestFit="1" customWidth="1"/>
    <col min="6154" max="6154" width="8.85546875" style="30" bestFit="1" customWidth="1"/>
    <col min="6155" max="6160" width="9.28515625" style="30" bestFit="1" customWidth="1"/>
    <col min="6161" max="6161" width="11.140625" style="30" bestFit="1" customWidth="1"/>
    <col min="6162" max="6400" width="8.85546875" style="30"/>
    <col min="6401" max="6401" width="18.42578125" style="30" bestFit="1" customWidth="1"/>
    <col min="6402" max="6403" width="8.85546875" style="30" bestFit="1" customWidth="1"/>
    <col min="6404" max="6404" width="9.28515625" style="30" bestFit="1" customWidth="1"/>
    <col min="6405" max="6405" width="11" style="30" bestFit="1" customWidth="1"/>
    <col min="6406" max="6409" width="9.28515625" style="30" bestFit="1" customWidth="1"/>
    <col min="6410" max="6410" width="8.85546875" style="30" bestFit="1" customWidth="1"/>
    <col min="6411" max="6416" width="9.28515625" style="30" bestFit="1" customWidth="1"/>
    <col min="6417" max="6417" width="11.140625" style="30" bestFit="1" customWidth="1"/>
    <col min="6418" max="6656" width="8.85546875" style="30"/>
    <col min="6657" max="6657" width="18.42578125" style="30" bestFit="1" customWidth="1"/>
    <col min="6658" max="6659" width="8.85546875" style="30" bestFit="1" customWidth="1"/>
    <col min="6660" max="6660" width="9.28515625" style="30" bestFit="1" customWidth="1"/>
    <col min="6661" max="6661" width="11" style="30" bestFit="1" customWidth="1"/>
    <col min="6662" max="6665" width="9.28515625" style="30" bestFit="1" customWidth="1"/>
    <col min="6666" max="6666" width="8.85546875" style="30" bestFit="1" customWidth="1"/>
    <col min="6667" max="6672" width="9.28515625" style="30" bestFit="1" customWidth="1"/>
    <col min="6673" max="6673" width="11.140625" style="30" bestFit="1" customWidth="1"/>
    <col min="6674" max="6912" width="8.85546875" style="30"/>
    <col min="6913" max="6913" width="18.42578125" style="30" bestFit="1" customWidth="1"/>
    <col min="6914" max="6915" width="8.85546875" style="30" bestFit="1" customWidth="1"/>
    <col min="6916" max="6916" width="9.28515625" style="30" bestFit="1" customWidth="1"/>
    <col min="6917" max="6917" width="11" style="30" bestFit="1" customWidth="1"/>
    <col min="6918" max="6921" width="9.28515625" style="30" bestFit="1" customWidth="1"/>
    <col min="6922" max="6922" width="8.85546875" style="30" bestFit="1" customWidth="1"/>
    <col min="6923" max="6928" width="9.28515625" style="30" bestFit="1" customWidth="1"/>
    <col min="6929" max="6929" width="11.140625" style="30" bestFit="1" customWidth="1"/>
    <col min="6930" max="7168" width="8.85546875" style="30"/>
    <col min="7169" max="7169" width="18.42578125" style="30" bestFit="1" customWidth="1"/>
    <col min="7170" max="7171" width="8.85546875" style="30" bestFit="1" customWidth="1"/>
    <col min="7172" max="7172" width="9.28515625" style="30" bestFit="1" customWidth="1"/>
    <col min="7173" max="7173" width="11" style="30" bestFit="1" customWidth="1"/>
    <col min="7174" max="7177" width="9.28515625" style="30" bestFit="1" customWidth="1"/>
    <col min="7178" max="7178" width="8.85546875" style="30" bestFit="1" customWidth="1"/>
    <col min="7179" max="7184" width="9.28515625" style="30" bestFit="1" customWidth="1"/>
    <col min="7185" max="7185" width="11.140625" style="30" bestFit="1" customWidth="1"/>
    <col min="7186" max="7424" width="8.85546875" style="30"/>
    <col min="7425" max="7425" width="18.42578125" style="30" bestFit="1" customWidth="1"/>
    <col min="7426" max="7427" width="8.85546875" style="30" bestFit="1" customWidth="1"/>
    <col min="7428" max="7428" width="9.28515625" style="30" bestFit="1" customWidth="1"/>
    <col min="7429" max="7429" width="11" style="30" bestFit="1" customWidth="1"/>
    <col min="7430" max="7433" width="9.28515625" style="30" bestFit="1" customWidth="1"/>
    <col min="7434" max="7434" width="8.85546875" style="30" bestFit="1" customWidth="1"/>
    <col min="7435" max="7440" width="9.28515625" style="30" bestFit="1" customWidth="1"/>
    <col min="7441" max="7441" width="11.140625" style="30" bestFit="1" customWidth="1"/>
    <col min="7442" max="7680" width="8.85546875" style="30"/>
    <col min="7681" max="7681" width="18.42578125" style="30" bestFit="1" customWidth="1"/>
    <col min="7682" max="7683" width="8.85546875" style="30" bestFit="1" customWidth="1"/>
    <col min="7684" max="7684" width="9.28515625" style="30" bestFit="1" customWidth="1"/>
    <col min="7685" max="7685" width="11" style="30" bestFit="1" customWidth="1"/>
    <col min="7686" max="7689" width="9.28515625" style="30" bestFit="1" customWidth="1"/>
    <col min="7690" max="7690" width="8.85546875" style="30" bestFit="1" customWidth="1"/>
    <col min="7691" max="7696" width="9.28515625" style="30" bestFit="1" customWidth="1"/>
    <col min="7697" max="7697" width="11.140625" style="30" bestFit="1" customWidth="1"/>
    <col min="7698" max="7936" width="8.85546875" style="30"/>
    <col min="7937" max="7937" width="18.42578125" style="30" bestFit="1" customWidth="1"/>
    <col min="7938" max="7939" width="8.85546875" style="30" bestFit="1" customWidth="1"/>
    <col min="7940" max="7940" width="9.28515625" style="30" bestFit="1" customWidth="1"/>
    <col min="7941" max="7941" width="11" style="30" bestFit="1" customWidth="1"/>
    <col min="7942" max="7945" width="9.28515625" style="30" bestFit="1" customWidth="1"/>
    <col min="7946" max="7946" width="8.85546875" style="30" bestFit="1" customWidth="1"/>
    <col min="7947" max="7952" width="9.28515625" style="30" bestFit="1" customWidth="1"/>
    <col min="7953" max="7953" width="11.140625" style="30" bestFit="1" customWidth="1"/>
    <col min="7954" max="8192" width="8.85546875" style="30"/>
    <col min="8193" max="8193" width="18.42578125" style="30" bestFit="1" customWidth="1"/>
    <col min="8194" max="8195" width="8.85546875" style="30" bestFit="1" customWidth="1"/>
    <col min="8196" max="8196" width="9.28515625" style="30" bestFit="1" customWidth="1"/>
    <col min="8197" max="8197" width="11" style="30" bestFit="1" customWidth="1"/>
    <col min="8198" max="8201" width="9.28515625" style="30" bestFit="1" customWidth="1"/>
    <col min="8202" max="8202" width="8.85546875" style="30" bestFit="1" customWidth="1"/>
    <col min="8203" max="8208" width="9.28515625" style="30" bestFit="1" customWidth="1"/>
    <col min="8209" max="8209" width="11.140625" style="30" bestFit="1" customWidth="1"/>
    <col min="8210" max="8448" width="8.85546875" style="30"/>
    <col min="8449" max="8449" width="18.42578125" style="30" bestFit="1" customWidth="1"/>
    <col min="8450" max="8451" width="8.85546875" style="30" bestFit="1" customWidth="1"/>
    <col min="8452" max="8452" width="9.28515625" style="30" bestFit="1" customWidth="1"/>
    <col min="8453" max="8453" width="11" style="30" bestFit="1" customWidth="1"/>
    <col min="8454" max="8457" width="9.28515625" style="30" bestFit="1" customWidth="1"/>
    <col min="8458" max="8458" width="8.85546875" style="30" bestFit="1" customWidth="1"/>
    <col min="8459" max="8464" width="9.28515625" style="30" bestFit="1" customWidth="1"/>
    <col min="8465" max="8465" width="11.140625" style="30" bestFit="1" customWidth="1"/>
    <col min="8466" max="8704" width="8.85546875" style="30"/>
    <col min="8705" max="8705" width="18.42578125" style="30" bestFit="1" customWidth="1"/>
    <col min="8706" max="8707" width="8.85546875" style="30" bestFit="1" customWidth="1"/>
    <col min="8708" max="8708" width="9.28515625" style="30" bestFit="1" customWidth="1"/>
    <col min="8709" max="8709" width="11" style="30" bestFit="1" customWidth="1"/>
    <col min="8710" max="8713" width="9.28515625" style="30" bestFit="1" customWidth="1"/>
    <col min="8714" max="8714" width="8.85546875" style="30" bestFit="1" customWidth="1"/>
    <col min="8715" max="8720" width="9.28515625" style="30" bestFit="1" customWidth="1"/>
    <col min="8721" max="8721" width="11.140625" style="30" bestFit="1" customWidth="1"/>
    <col min="8722" max="8960" width="8.85546875" style="30"/>
    <col min="8961" max="8961" width="18.42578125" style="30" bestFit="1" customWidth="1"/>
    <col min="8962" max="8963" width="8.85546875" style="30" bestFit="1" customWidth="1"/>
    <col min="8964" max="8964" width="9.28515625" style="30" bestFit="1" customWidth="1"/>
    <col min="8965" max="8965" width="11" style="30" bestFit="1" customWidth="1"/>
    <col min="8966" max="8969" width="9.28515625" style="30" bestFit="1" customWidth="1"/>
    <col min="8970" max="8970" width="8.85546875" style="30" bestFit="1" customWidth="1"/>
    <col min="8971" max="8976" width="9.28515625" style="30" bestFit="1" customWidth="1"/>
    <col min="8977" max="8977" width="11.140625" style="30" bestFit="1" customWidth="1"/>
    <col min="8978" max="9216" width="8.85546875" style="30"/>
    <col min="9217" max="9217" width="18.42578125" style="30" bestFit="1" customWidth="1"/>
    <col min="9218" max="9219" width="8.85546875" style="30" bestFit="1" customWidth="1"/>
    <col min="9220" max="9220" width="9.28515625" style="30" bestFit="1" customWidth="1"/>
    <col min="9221" max="9221" width="11" style="30" bestFit="1" customWidth="1"/>
    <col min="9222" max="9225" width="9.28515625" style="30" bestFit="1" customWidth="1"/>
    <col min="9226" max="9226" width="8.85546875" style="30" bestFit="1" customWidth="1"/>
    <col min="9227" max="9232" width="9.28515625" style="30" bestFit="1" customWidth="1"/>
    <col min="9233" max="9233" width="11.140625" style="30" bestFit="1" customWidth="1"/>
    <col min="9234" max="9472" width="8.85546875" style="30"/>
    <col min="9473" max="9473" width="18.42578125" style="30" bestFit="1" customWidth="1"/>
    <col min="9474" max="9475" width="8.85546875" style="30" bestFit="1" customWidth="1"/>
    <col min="9476" max="9476" width="9.28515625" style="30" bestFit="1" customWidth="1"/>
    <col min="9477" max="9477" width="11" style="30" bestFit="1" customWidth="1"/>
    <col min="9478" max="9481" width="9.28515625" style="30" bestFit="1" customWidth="1"/>
    <col min="9482" max="9482" width="8.85546875" style="30" bestFit="1" customWidth="1"/>
    <col min="9483" max="9488" width="9.28515625" style="30" bestFit="1" customWidth="1"/>
    <col min="9489" max="9489" width="11.140625" style="30" bestFit="1" customWidth="1"/>
    <col min="9490" max="9728" width="8.85546875" style="30"/>
    <col min="9729" max="9729" width="18.42578125" style="30" bestFit="1" customWidth="1"/>
    <col min="9730" max="9731" width="8.85546875" style="30" bestFit="1" customWidth="1"/>
    <col min="9732" max="9732" width="9.28515625" style="30" bestFit="1" customWidth="1"/>
    <col min="9733" max="9733" width="11" style="30" bestFit="1" customWidth="1"/>
    <col min="9734" max="9737" width="9.28515625" style="30" bestFit="1" customWidth="1"/>
    <col min="9738" max="9738" width="8.85546875" style="30" bestFit="1" customWidth="1"/>
    <col min="9739" max="9744" width="9.28515625" style="30" bestFit="1" customWidth="1"/>
    <col min="9745" max="9745" width="11.140625" style="30" bestFit="1" customWidth="1"/>
    <col min="9746" max="9984" width="8.85546875" style="30"/>
    <col min="9985" max="9985" width="18.42578125" style="30" bestFit="1" customWidth="1"/>
    <col min="9986" max="9987" width="8.85546875" style="30" bestFit="1" customWidth="1"/>
    <col min="9988" max="9988" width="9.28515625" style="30" bestFit="1" customWidth="1"/>
    <col min="9989" max="9989" width="11" style="30" bestFit="1" customWidth="1"/>
    <col min="9990" max="9993" width="9.28515625" style="30" bestFit="1" customWidth="1"/>
    <col min="9994" max="9994" width="8.85546875" style="30" bestFit="1" customWidth="1"/>
    <col min="9995" max="10000" width="9.28515625" style="30" bestFit="1" customWidth="1"/>
    <col min="10001" max="10001" width="11.140625" style="30" bestFit="1" customWidth="1"/>
    <col min="10002" max="10240" width="8.85546875" style="30"/>
    <col min="10241" max="10241" width="18.42578125" style="30" bestFit="1" customWidth="1"/>
    <col min="10242" max="10243" width="8.85546875" style="30" bestFit="1" customWidth="1"/>
    <col min="10244" max="10244" width="9.28515625" style="30" bestFit="1" customWidth="1"/>
    <col min="10245" max="10245" width="11" style="30" bestFit="1" customWidth="1"/>
    <col min="10246" max="10249" width="9.28515625" style="30" bestFit="1" customWidth="1"/>
    <col min="10250" max="10250" width="8.85546875" style="30" bestFit="1" customWidth="1"/>
    <col min="10251" max="10256" width="9.28515625" style="30" bestFit="1" customWidth="1"/>
    <col min="10257" max="10257" width="11.140625" style="30" bestFit="1" customWidth="1"/>
    <col min="10258" max="10496" width="8.85546875" style="30"/>
    <col min="10497" max="10497" width="18.42578125" style="30" bestFit="1" customWidth="1"/>
    <col min="10498" max="10499" width="8.85546875" style="30" bestFit="1" customWidth="1"/>
    <col min="10500" max="10500" width="9.28515625" style="30" bestFit="1" customWidth="1"/>
    <col min="10501" max="10501" width="11" style="30" bestFit="1" customWidth="1"/>
    <col min="10502" max="10505" width="9.28515625" style="30" bestFit="1" customWidth="1"/>
    <col min="10506" max="10506" width="8.85546875" style="30" bestFit="1" customWidth="1"/>
    <col min="10507" max="10512" width="9.28515625" style="30" bestFit="1" customWidth="1"/>
    <col min="10513" max="10513" width="11.140625" style="30" bestFit="1" customWidth="1"/>
    <col min="10514" max="10752" width="8.85546875" style="30"/>
    <col min="10753" max="10753" width="18.42578125" style="30" bestFit="1" customWidth="1"/>
    <col min="10754" max="10755" width="8.85546875" style="30" bestFit="1" customWidth="1"/>
    <col min="10756" max="10756" width="9.28515625" style="30" bestFit="1" customWidth="1"/>
    <col min="10757" max="10757" width="11" style="30" bestFit="1" customWidth="1"/>
    <col min="10758" max="10761" width="9.28515625" style="30" bestFit="1" customWidth="1"/>
    <col min="10762" max="10762" width="8.85546875" style="30" bestFit="1" customWidth="1"/>
    <col min="10763" max="10768" width="9.28515625" style="30" bestFit="1" customWidth="1"/>
    <col min="10769" max="10769" width="11.140625" style="30" bestFit="1" customWidth="1"/>
    <col min="10770" max="11008" width="8.85546875" style="30"/>
    <col min="11009" max="11009" width="18.42578125" style="30" bestFit="1" customWidth="1"/>
    <col min="11010" max="11011" width="8.85546875" style="30" bestFit="1" customWidth="1"/>
    <col min="11012" max="11012" width="9.28515625" style="30" bestFit="1" customWidth="1"/>
    <col min="11013" max="11013" width="11" style="30" bestFit="1" customWidth="1"/>
    <col min="11014" max="11017" width="9.28515625" style="30" bestFit="1" customWidth="1"/>
    <col min="11018" max="11018" width="8.85546875" style="30" bestFit="1" customWidth="1"/>
    <col min="11019" max="11024" width="9.28515625" style="30" bestFit="1" customWidth="1"/>
    <col min="11025" max="11025" width="11.140625" style="30" bestFit="1" customWidth="1"/>
    <col min="11026" max="11264" width="8.85546875" style="30"/>
    <col min="11265" max="11265" width="18.42578125" style="30" bestFit="1" customWidth="1"/>
    <col min="11266" max="11267" width="8.85546875" style="30" bestFit="1" customWidth="1"/>
    <col min="11268" max="11268" width="9.28515625" style="30" bestFit="1" customWidth="1"/>
    <col min="11269" max="11269" width="11" style="30" bestFit="1" customWidth="1"/>
    <col min="11270" max="11273" width="9.28515625" style="30" bestFit="1" customWidth="1"/>
    <col min="11274" max="11274" width="8.85546875" style="30" bestFit="1" customWidth="1"/>
    <col min="11275" max="11280" width="9.28515625" style="30" bestFit="1" customWidth="1"/>
    <col min="11281" max="11281" width="11.140625" style="30" bestFit="1" customWidth="1"/>
    <col min="11282" max="11520" width="8.85546875" style="30"/>
    <col min="11521" max="11521" width="18.42578125" style="30" bestFit="1" customWidth="1"/>
    <col min="11522" max="11523" width="8.85546875" style="30" bestFit="1" customWidth="1"/>
    <col min="11524" max="11524" width="9.28515625" style="30" bestFit="1" customWidth="1"/>
    <col min="11525" max="11525" width="11" style="30" bestFit="1" customWidth="1"/>
    <col min="11526" max="11529" width="9.28515625" style="30" bestFit="1" customWidth="1"/>
    <col min="11530" max="11530" width="8.85546875" style="30" bestFit="1" customWidth="1"/>
    <col min="11531" max="11536" width="9.28515625" style="30" bestFit="1" customWidth="1"/>
    <col min="11537" max="11537" width="11.140625" style="30" bestFit="1" customWidth="1"/>
    <col min="11538" max="11776" width="8.85546875" style="30"/>
    <col min="11777" max="11777" width="18.42578125" style="30" bestFit="1" customWidth="1"/>
    <col min="11778" max="11779" width="8.85546875" style="30" bestFit="1" customWidth="1"/>
    <col min="11780" max="11780" width="9.28515625" style="30" bestFit="1" customWidth="1"/>
    <col min="11781" max="11781" width="11" style="30" bestFit="1" customWidth="1"/>
    <col min="11782" max="11785" width="9.28515625" style="30" bestFit="1" customWidth="1"/>
    <col min="11786" max="11786" width="8.85546875" style="30" bestFit="1" customWidth="1"/>
    <col min="11787" max="11792" width="9.28515625" style="30" bestFit="1" customWidth="1"/>
    <col min="11793" max="11793" width="11.140625" style="30" bestFit="1" customWidth="1"/>
    <col min="11794" max="12032" width="8.85546875" style="30"/>
    <col min="12033" max="12033" width="18.42578125" style="30" bestFit="1" customWidth="1"/>
    <col min="12034" max="12035" width="8.85546875" style="30" bestFit="1" customWidth="1"/>
    <col min="12036" max="12036" width="9.28515625" style="30" bestFit="1" customWidth="1"/>
    <col min="12037" max="12037" width="11" style="30" bestFit="1" customWidth="1"/>
    <col min="12038" max="12041" width="9.28515625" style="30" bestFit="1" customWidth="1"/>
    <col min="12042" max="12042" width="8.85546875" style="30" bestFit="1" customWidth="1"/>
    <col min="12043" max="12048" width="9.28515625" style="30" bestFit="1" customWidth="1"/>
    <col min="12049" max="12049" width="11.140625" style="30" bestFit="1" customWidth="1"/>
    <col min="12050" max="12288" width="8.85546875" style="30"/>
    <col min="12289" max="12289" width="18.42578125" style="30" bestFit="1" customWidth="1"/>
    <col min="12290" max="12291" width="8.85546875" style="30" bestFit="1" customWidth="1"/>
    <col min="12292" max="12292" width="9.28515625" style="30" bestFit="1" customWidth="1"/>
    <col min="12293" max="12293" width="11" style="30" bestFit="1" customWidth="1"/>
    <col min="12294" max="12297" width="9.28515625" style="30" bestFit="1" customWidth="1"/>
    <col min="12298" max="12298" width="8.85546875" style="30" bestFit="1" customWidth="1"/>
    <col min="12299" max="12304" width="9.28515625" style="30" bestFit="1" customWidth="1"/>
    <col min="12305" max="12305" width="11.140625" style="30" bestFit="1" customWidth="1"/>
    <col min="12306" max="12544" width="8.85546875" style="30"/>
    <col min="12545" max="12545" width="18.42578125" style="30" bestFit="1" customWidth="1"/>
    <col min="12546" max="12547" width="8.85546875" style="30" bestFit="1" customWidth="1"/>
    <col min="12548" max="12548" width="9.28515625" style="30" bestFit="1" customWidth="1"/>
    <col min="12549" max="12549" width="11" style="30" bestFit="1" customWidth="1"/>
    <col min="12550" max="12553" width="9.28515625" style="30" bestFit="1" customWidth="1"/>
    <col min="12554" max="12554" width="8.85546875" style="30" bestFit="1" customWidth="1"/>
    <col min="12555" max="12560" width="9.28515625" style="30" bestFit="1" customWidth="1"/>
    <col min="12561" max="12561" width="11.140625" style="30" bestFit="1" customWidth="1"/>
    <col min="12562" max="12800" width="8.85546875" style="30"/>
    <col min="12801" max="12801" width="18.42578125" style="30" bestFit="1" customWidth="1"/>
    <col min="12802" max="12803" width="8.85546875" style="30" bestFit="1" customWidth="1"/>
    <col min="12804" max="12804" width="9.28515625" style="30" bestFit="1" customWidth="1"/>
    <col min="12805" max="12805" width="11" style="30" bestFit="1" customWidth="1"/>
    <col min="12806" max="12809" width="9.28515625" style="30" bestFit="1" customWidth="1"/>
    <col min="12810" max="12810" width="8.85546875" style="30" bestFit="1" customWidth="1"/>
    <col min="12811" max="12816" width="9.28515625" style="30" bestFit="1" customWidth="1"/>
    <col min="12817" max="12817" width="11.140625" style="30" bestFit="1" customWidth="1"/>
    <col min="12818" max="13056" width="8.85546875" style="30"/>
    <col min="13057" max="13057" width="18.42578125" style="30" bestFit="1" customWidth="1"/>
    <col min="13058" max="13059" width="8.85546875" style="30" bestFit="1" customWidth="1"/>
    <col min="13060" max="13060" width="9.28515625" style="30" bestFit="1" customWidth="1"/>
    <col min="13061" max="13061" width="11" style="30" bestFit="1" customWidth="1"/>
    <col min="13062" max="13065" width="9.28515625" style="30" bestFit="1" customWidth="1"/>
    <col min="13066" max="13066" width="8.85546875" style="30" bestFit="1" customWidth="1"/>
    <col min="13067" max="13072" width="9.28515625" style="30" bestFit="1" customWidth="1"/>
    <col min="13073" max="13073" width="11.140625" style="30" bestFit="1" customWidth="1"/>
    <col min="13074" max="13312" width="8.85546875" style="30"/>
    <col min="13313" max="13313" width="18.42578125" style="30" bestFit="1" customWidth="1"/>
    <col min="13314" max="13315" width="8.85546875" style="30" bestFit="1" customWidth="1"/>
    <col min="13316" max="13316" width="9.28515625" style="30" bestFit="1" customWidth="1"/>
    <col min="13317" max="13317" width="11" style="30" bestFit="1" customWidth="1"/>
    <col min="13318" max="13321" width="9.28515625" style="30" bestFit="1" customWidth="1"/>
    <col min="13322" max="13322" width="8.85546875" style="30" bestFit="1" customWidth="1"/>
    <col min="13323" max="13328" width="9.28515625" style="30" bestFit="1" customWidth="1"/>
    <col min="13329" max="13329" width="11.140625" style="30" bestFit="1" customWidth="1"/>
    <col min="13330" max="13568" width="8.85546875" style="30"/>
    <col min="13569" max="13569" width="18.42578125" style="30" bestFit="1" customWidth="1"/>
    <col min="13570" max="13571" width="8.85546875" style="30" bestFit="1" customWidth="1"/>
    <col min="13572" max="13572" width="9.28515625" style="30" bestFit="1" customWidth="1"/>
    <col min="13573" max="13573" width="11" style="30" bestFit="1" customWidth="1"/>
    <col min="13574" max="13577" width="9.28515625" style="30" bestFit="1" customWidth="1"/>
    <col min="13578" max="13578" width="8.85546875" style="30" bestFit="1" customWidth="1"/>
    <col min="13579" max="13584" width="9.28515625" style="30" bestFit="1" customWidth="1"/>
    <col min="13585" max="13585" width="11.140625" style="30" bestFit="1" customWidth="1"/>
    <col min="13586" max="13824" width="8.85546875" style="30"/>
    <col min="13825" max="13825" width="18.42578125" style="30" bestFit="1" customWidth="1"/>
    <col min="13826" max="13827" width="8.85546875" style="30" bestFit="1" customWidth="1"/>
    <col min="13828" max="13828" width="9.28515625" style="30" bestFit="1" customWidth="1"/>
    <col min="13829" max="13829" width="11" style="30" bestFit="1" customWidth="1"/>
    <col min="13830" max="13833" width="9.28515625" style="30" bestFit="1" customWidth="1"/>
    <col min="13834" max="13834" width="8.85546875" style="30" bestFit="1" customWidth="1"/>
    <col min="13835" max="13840" width="9.28515625" style="30" bestFit="1" customWidth="1"/>
    <col min="13841" max="13841" width="11.140625" style="30" bestFit="1" customWidth="1"/>
    <col min="13842" max="14080" width="8.85546875" style="30"/>
    <col min="14081" max="14081" width="18.42578125" style="30" bestFit="1" customWidth="1"/>
    <col min="14082" max="14083" width="8.85546875" style="30" bestFit="1" customWidth="1"/>
    <col min="14084" max="14084" width="9.28515625" style="30" bestFit="1" customWidth="1"/>
    <col min="14085" max="14085" width="11" style="30" bestFit="1" customWidth="1"/>
    <col min="14086" max="14089" width="9.28515625" style="30" bestFit="1" customWidth="1"/>
    <col min="14090" max="14090" width="8.85546875" style="30" bestFit="1" customWidth="1"/>
    <col min="14091" max="14096" width="9.28515625" style="30" bestFit="1" customWidth="1"/>
    <col min="14097" max="14097" width="11.140625" style="30" bestFit="1" customWidth="1"/>
    <col min="14098" max="14336" width="8.85546875" style="30"/>
    <col min="14337" max="14337" width="18.42578125" style="30" bestFit="1" customWidth="1"/>
    <col min="14338" max="14339" width="8.85546875" style="30" bestFit="1" customWidth="1"/>
    <col min="14340" max="14340" width="9.28515625" style="30" bestFit="1" customWidth="1"/>
    <col min="14341" max="14341" width="11" style="30" bestFit="1" customWidth="1"/>
    <col min="14342" max="14345" width="9.28515625" style="30" bestFit="1" customWidth="1"/>
    <col min="14346" max="14346" width="8.85546875" style="30" bestFit="1" customWidth="1"/>
    <col min="14347" max="14352" width="9.28515625" style="30" bestFit="1" customWidth="1"/>
    <col min="14353" max="14353" width="11.140625" style="30" bestFit="1" customWidth="1"/>
    <col min="14354" max="14592" width="8.85546875" style="30"/>
    <col min="14593" max="14593" width="18.42578125" style="30" bestFit="1" customWidth="1"/>
    <col min="14594" max="14595" width="8.85546875" style="30" bestFit="1" customWidth="1"/>
    <col min="14596" max="14596" width="9.28515625" style="30" bestFit="1" customWidth="1"/>
    <col min="14597" max="14597" width="11" style="30" bestFit="1" customWidth="1"/>
    <col min="14598" max="14601" width="9.28515625" style="30" bestFit="1" customWidth="1"/>
    <col min="14602" max="14602" width="8.85546875" style="30" bestFit="1" customWidth="1"/>
    <col min="14603" max="14608" width="9.28515625" style="30" bestFit="1" customWidth="1"/>
    <col min="14609" max="14609" width="11.140625" style="30" bestFit="1" customWidth="1"/>
    <col min="14610" max="14848" width="8.85546875" style="30"/>
    <col min="14849" max="14849" width="18.42578125" style="30" bestFit="1" customWidth="1"/>
    <col min="14850" max="14851" width="8.85546875" style="30" bestFit="1" customWidth="1"/>
    <col min="14852" max="14852" width="9.28515625" style="30" bestFit="1" customWidth="1"/>
    <col min="14853" max="14853" width="11" style="30" bestFit="1" customWidth="1"/>
    <col min="14854" max="14857" width="9.28515625" style="30" bestFit="1" customWidth="1"/>
    <col min="14858" max="14858" width="8.85546875" style="30" bestFit="1" customWidth="1"/>
    <col min="14859" max="14864" width="9.28515625" style="30" bestFit="1" customWidth="1"/>
    <col min="14865" max="14865" width="11.140625" style="30" bestFit="1" customWidth="1"/>
    <col min="14866" max="15104" width="8.85546875" style="30"/>
    <col min="15105" max="15105" width="18.42578125" style="30" bestFit="1" customWidth="1"/>
    <col min="15106" max="15107" width="8.85546875" style="30" bestFit="1" customWidth="1"/>
    <col min="15108" max="15108" width="9.28515625" style="30" bestFit="1" customWidth="1"/>
    <col min="15109" max="15109" width="11" style="30" bestFit="1" customWidth="1"/>
    <col min="15110" max="15113" width="9.28515625" style="30" bestFit="1" customWidth="1"/>
    <col min="15114" max="15114" width="8.85546875" style="30" bestFit="1" customWidth="1"/>
    <col min="15115" max="15120" width="9.28515625" style="30" bestFit="1" customWidth="1"/>
    <col min="15121" max="15121" width="11.140625" style="30" bestFit="1" customWidth="1"/>
    <col min="15122" max="15360" width="8.85546875" style="30"/>
    <col min="15361" max="15361" width="18.42578125" style="30" bestFit="1" customWidth="1"/>
    <col min="15362" max="15363" width="8.85546875" style="30" bestFit="1" customWidth="1"/>
    <col min="15364" max="15364" width="9.28515625" style="30" bestFit="1" customWidth="1"/>
    <col min="15365" max="15365" width="11" style="30" bestFit="1" customWidth="1"/>
    <col min="15366" max="15369" width="9.28515625" style="30" bestFit="1" customWidth="1"/>
    <col min="15370" max="15370" width="8.85546875" style="30" bestFit="1" customWidth="1"/>
    <col min="15371" max="15376" width="9.28515625" style="30" bestFit="1" customWidth="1"/>
    <col min="15377" max="15377" width="11.140625" style="30" bestFit="1" customWidth="1"/>
    <col min="15378" max="15616" width="8.85546875" style="30"/>
    <col min="15617" max="15617" width="18.42578125" style="30" bestFit="1" customWidth="1"/>
    <col min="15618" max="15619" width="8.85546875" style="30" bestFit="1" customWidth="1"/>
    <col min="15620" max="15620" width="9.28515625" style="30" bestFit="1" customWidth="1"/>
    <col min="15621" max="15621" width="11" style="30" bestFit="1" customWidth="1"/>
    <col min="15622" max="15625" width="9.28515625" style="30" bestFit="1" customWidth="1"/>
    <col min="15626" max="15626" width="8.85546875" style="30" bestFit="1" customWidth="1"/>
    <col min="15627" max="15632" width="9.28515625" style="30" bestFit="1" customWidth="1"/>
    <col min="15633" max="15633" width="11.140625" style="30" bestFit="1" customWidth="1"/>
    <col min="15634" max="15872" width="8.85546875" style="30"/>
    <col min="15873" max="15873" width="18.42578125" style="30" bestFit="1" customWidth="1"/>
    <col min="15874" max="15875" width="8.85546875" style="30" bestFit="1" customWidth="1"/>
    <col min="15876" max="15876" width="9.28515625" style="30" bestFit="1" customWidth="1"/>
    <col min="15877" max="15877" width="11" style="30" bestFit="1" customWidth="1"/>
    <col min="15878" max="15881" width="9.28515625" style="30" bestFit="1" customWidth="1"/>
    <col min="15882" max="15882" width="8.85546875" style="30" bestFit="1" customWidth="1"/>
    <col min="15883" max="15888" width="9.28515625" style="30" bestFit="1" customWidth="1"/>
    <col min="15889" max="15889" width="11.140625" style="30" bestFit="1" customWidth="1"/>
    <col min="15890" max="16128" width="8.85546875" style="30"/>
    <col min="16129" max="16129" width="18.42578125" style="30" bestFit="1" customWidth="1"/>
    <col min="16130" max="16131" width="8.85546875" style="30" bestFit="1" customWidth="1"/>
    <col min="16132" max="16132" width="9.28515625" style="30" bestFit="1" customWidth="1"/>
    <col min="16133" max="16133" width="11" style="30" bestFit="1" customWidth="1"/>
    <col min="16134" max="16137" width="9.28515625" style="30" bestFit="1" customWidth="1"/>
    <col min="16138" max="16138" width="8.85546875" style="30" bestFit="1" customWidth="1"/>
    <col min="16139" max="16144" width="9.28515625" style="30" bestFit="1" customWidth="1"/>
    <col min="16145" max="16145" width="11.140625" style="30" bestFit="1" customWidth="1"/>
    <col min="16146"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371</v>
      </c>
      <c r="C4" s="45">
        <v>290</v>
      </c>
      <c r="D4" s="44">
        <v>239</v>
      </c>
      <c r="E4" s="46">
        <v>0.82413793103448274</v>
      </c>
      <c r="F4" s="44">
        <v>32</v>
      </c>
      <c r="G4" s="46">
        <v>0.1103448275862069</v>
      </c>
      <c r="H4" s="44">
        <v>19</v>
      </c>
      <c r="I4" s="46">
        <v>6.5517241379310351E-2</v>
      </c>
      <c r="J4" s="45">
        <v>8</v>
      </c>
      <c r="K4" s="44">
        <v>8</v>
      </c>
      <c r="L4" s="46">
        <v>1</v>
      </c>
      <c r="M4" s="44">
        <v>0</v>
      </c>
      <c r="N4" s="46">
        <v>0</v>
      </c>
      <c r="O4" s="44">
        <v>0</v>
      </c>
      <c r="P4" s="46">
        <v>0</v>
      </c>
      <c r="Q4" s="46">
        <v>2.7586206896551724E-2</v>
      </c>
    </row>
    <row r="5" spans="1:17" ht="15" x14ac:dyDescent="0.2">
      <c r="A5" s="43" t="s">
        <v>45</v>
      </c>
      <c r="B5" s="44">
        <v>414</v>
      </c>
      <c r="C5" s="45">
        <v>368</v>
      </c>
      <c r="D5" s="44">
        <v>320</v>
      </c>
      <c r="E5" s="46">
        <v>0.86956521739130432</v>
      </c>
      <c r="F5" s="44">
        <v>31</v>
      </c>
      <c r="G5" s="46">
        <v>8.4239130434782608E-2</v>
      </c>
      <c r="H5" s="44">
        <v>17</v>
      </c>
      <c r="I5" s="46">
        <v>4.619565217391304E-2</v>
      </c>
      <c r="J5" s="45">
        <v>10</v>
      </c>
      <c r="K5" s="44">
        <v>9</v>
      </c>
      <c r="L5" s="46">
        <v>0.9</v>
      </c>
      <c r="M5" s="44">
        <v>1</v>
      </c>
      <c r="N5" s="46">
        <v>0.1</v>
      </c>
      <c r="O5" s="44">
        <v>0</v>
      </c>
      <c r="P5" s="46">
        <v>0</v>
      </c>
      <c r="Q5" s="46">
        <v>2.717391304347826E-2</v>
      </c>
    </row>
    <row r="6" spans="1:17" ht="15.75" x14ac:dyDescent="0.25">
      <c r="A6" s="47" t="s">
        <v>56</v>
      </c>
      <c r="B6" s="48">
        <v>785</v>
      </c>
      <c r="C6" s="48">
        <v>658</v>
      </c>
      <c r="D6" s="48">
        <v>559</v>
      </c>
      <c r="E6" s="46">
        <v>0.84954407294832823</v>
      </c>
      <c r="F6" s="48">
        <v>63</v>
      </c>
      <c r="G6" s="46">
        <v>9.5744680851063829E-2</v>
      </c>
      <c r="H6" s="48">
        <v>36</v>
      </c>
      <c r="I6" s="46">
        <v>5.4711246200607903E-2</v>
      </c>
      <c r="J6" s="48">
        <v>18</v>
      </c>
      <c r="K6" s="48">
        <v>17</v>
      </c>
      <c r="L6" s="46">
        <v>0.94444444444444442</v>
      </c>
      <c r="M6" s="48">
        <v>1</v>
      </c>
      <c r="N6" s="46">
        <v>5.5555555555555552E-2</v>
      </c>
      <c r="O6" s="48">
        <v>0</v>
      </c>
      <c r="P6" s="46">
        <v>0</v>
      </c>
      <c r="Q6" s="49">
        <v>2.7355623100303952E-2</v>
      </c>
    </row>
    <row r="8" spans="1:17" ht="15" x14ac:dyDescent="0.2">
      <c r="A8" s="43" t="s">
        <v>47</v>
      </c>
      <c r="B8" s="44">
        <v>632</v>
      </c>
      <c r="C8" s="45">
        <v>578</v>
      </c>
      <c r="D8" s="44">
        <v>491</v>
      </c>
      <c r="E8" s="46">
        <v>0.84948096885813151</v>
      </c>
      <c r="F8" s="44">
        <v>44</v>
      </c>
      <c r="G8" s="46">
        <v>7.6124567474048443E-2</v>
      </c>
      <c r="H8" s="44">
        <v>43</v>
      </c>
      <c r="I8" s="46">
        <v>7.4394463667820071E-2</v>
      </c>
      <c r="J8" s="45">
        <v>17</v>
      </c>
      <c r="K8" s="44">
        <v>14</v>
      </c>
      <c r="L8" s="46">
        <v>0.82352941176470584</v>
      </c>
      <c r="M8" s="44">
        <v>2</v>
      </c>
      <c r="N8" s="46">
        <v>0.11764705882352941</v>
      </c>
      <c r="O8" s="44">
        <v>1</v>
      </c>
      <c r="P8" s="46">
        <v>5.8823529411764705E-2</v>
      </c>
      <c r="Q8" s="46">
        <v>2.9411764705882353E-2</v>
      </c>
    </row>
    <row r="9" spans="1:17" ht="15" x14ac:dyDescent="0.2">
      <c r="A9" s="43" t="s">
        <v>48</v>
      </c>
      <c r="B9" s="44">
        <v>248</v>
      </c>
      <c r="C9" s="45">
        <v>190</v>
      </c>
      <c r="D9" s="44">
        <v>174</v>
      </c>
      <c r="E9" s="46">
        <v>0.91578947368421049</v>
      </c>
      <c r="F9" s="44">
        <v>9</v>
      </c>
      <c r="G9" s="46">
        <v>4.736842105263158E-2</v>
      </c>
      <c r="H9" s="44">
        <v>7</v>
      </c>
      <c r="I9" s="46">
        <v>3.6842105263157891E-2</v>
      </c>
      <c r="J9" s="45">
        <v>8</v>
      </c>
      <c r="K9" s="44">
        <v>7</v>
      </c>
      <c r="L9" s="46">
        <v>0.875</v>
      </c>
      <c r="M9" s="44">
        <v>1</v>
      </c>
      <c r="N9" s="46">
        <v>0.125</v>
      </c>
      <c r="O9" s="44">
        <v>0</v>
      </c>
      <c r="P9" s="46">
        <v>0</v>
      </c>
      <c r="Q9" s="46">
        <v>4.2105263157894736E-2</v>
      </c>
    </row>
    <row r="10" spans="1:17" ht="15.75" x14ac:dyDescent="0.25">
      <c r="A10" s="47" t="s">
        <v>57</v>
      </c>
      <c r="B10" s="48">
        <v>880</v>
      </c>
      <c r="C10" s="48">
        <v>768</v>
      </c>
      <c r="D10" s="48">
        <v>665</v>
      </c>
      <c r="E10" s="46">
        <v>0.86588541666666663</v>
      </c>
      <c r="F10" s="48">
        <v>53</v>
      </c>
      <c r="G10" s="46">
        <v>6.9010416666666671E-2</v>
      </c>
      <c r="H10" s="48">
        <v>50</v>
      </c>
      <c r="I10" s="46">
        <v>6.5104166666666671E-2</v>
      </c>
      <c r="J10" s="48">
        <v>25</v>
      </c>
      <c r="K10" s="48">
        <v>21</v>
      </c>
      <c r="L10" s="46">
        <v>0.84</v>
      </c>
      <c r="M10" s="48">
        <v>3</v>
      </c>
      <c r="N10" s="46">
        <v>0.12</v>
      </c>
      <c r="O10" s="48">
        <v>1</v>
      </c>
      <c r="P10" s="46">
        <v>0.04</v>
      </c>
      <c r="Q10" s="49">
        <v>3.2552083333333336E-2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427</v>
      </c>
      <c r="C12" s="45">
        <v>417</v>
      </c>
      <c r="D12" s="44">
        <v>360</v>
      </c>
      <c r="E12" s="46">
        <v>0.86330935251798557</v>
      </c>
      <c r="F12" s="44">
        <v>35</v>
      </c>
      <c r="G12" s="46">
        <v>8.3932853717026384E-2</v>
      </c>
      <c r="H12" s="44">
        <v>22</v>
      </c>
      <c r="I12" s="46">
        <v>5.2757793764988008E-2</v>
      </c>
      <c r="J12" s="45">
        <v>7</v>
      </c>
      <c r="K12" s="44">
        <v>7</v>
      </c>
      <c r="L12" s="46">
        <v>1</v>
      </c>
      <c r="M12" s="44">
        <v>0</v>
      </c>
      <c r="N12" s="46">
        <v>0</v>
      </c>
      <c r="O12" s="44">
        <v>0</v>
      </c>
      <c r="P12" s="46">
        <v>0</v>
      </c>
      <c r="Q12" s="46">
        <v>1.6786570743405275E-2</v>
      </c>
    </row>
    <row r="13" spans="1:17" ht="15" x14ac:dyDescent="0.2">
      <c r="A13" s="43" t="s">
        <v>49</v>
      </c>
      <c r="B13" s="44">
        <v>191</v>
      </c>
      <c r="C13" s="45">
        <v>179</v>
      </c>
      <c r="D13" s="44">
        <v>159</v>
      </c>
      <c r="E13" s="46">
        <v>0.88826815642458101</v>
      </c>
      <c r="F13" s="44">
        <v>11</v>
      </c>
      <c r="G13" s="46">
        <v>6.1452513966480445E-2</v>
      </c>
      <c r="H13" s="44">
        <v>9</v>
      </c>
      <c r="I13" s="46">
        <v>5.027932960893855E-2</v>
      </c>
      <c r="J13" s="45">
        <v>2</v>
      </c>
      <c r="K13" s="44">
        <v>2</v>
      </c>
      <c r="L13" s="46">
        <v>1</v>
      </c>
      <c r="M13" s="44">
        <v>0</v>
      </c>
      <c r="N13" s="46">
        <v>0</v>
      </c>
      <c r="O13" s="44">
        <v>0</v>
      </c>
      <c r="P13" s="46">
        <v>0</v>
      </c>
      <c r="Q13" s="46">
        <v>1.11731843575419E-2</v>
      </c>
    </row>
    <row r="14" spans="1:17" ht="15" x14ac:dyDescent="0.2">
      <c r="A14" s="43" t="s">
        <v>58</v>
      </c>
      <c r="B14" s="44">
        <v>356</v>
      </c>
      <c r="C14" s="45">
        <v>371</v>
      </c>
      <c r="D14" s="44">
        <v>324</v>
      </c>
      <c r="E14" s="46">
        <v>0.87331536388140163</v>
      </c>
      <c r="F14" s="44">
        <v>22</v>
      </c>
      <c r="G14" s="46">
        <v>5.9299191374663072E-2</v>
      </c>
      <c r="H14" s="44">
        <v>25</v>
      </c>
      <c r="I14" s="46">
        <v>6.7385444743935305E-2</v>
      </c>
      <c r="J14" s="45">
        <v>5</v>
      </c>
      <c r="K14" s="44">
        <v>5</v>
      </c>
      <c r="L14" s="46">
        <v>1</v>
      </c>
      <c r="M14" s="44">
        <v>0</v>
      </c>
      <c r="N14" s="46">
        <v>0</v>
      </c>
      <c r="O14" s="44">
        <v>0</v>
      </c>
      <c r="P14" s="46">
        <v>0</v>
      </c>
      <c r="Q14" s="46">
        <v>1.3477088948787063E-2</v>
      </c>
    </row>
    <row r="15" spans="1:17" ht="15.75" x14ac:dyDescent="0.25">
      <c r="A15" s="47" t="s">
        <v>59</v>
      </c>
      <c r="B15" s="48">
        <v>974</v>
      </c>
      <c r="C15" s="48">
        <v>967</v>
      </c>
      <c r="D15" s="48">
        <v>843</v>
      </c>
      <c r="E15" s="46">
        <v>0.87176835573940026</v>
      </c>
      <c r="F15" s="48">
        <v>68</v>
      </c>
      <c r="G15" s="46">
        <v>7.0320579110651496E-2</v>
      </c>
      <c r="H15" s="48">
        <v>56</v>
      </c>
      <c r="I15" s="46">
        <v>5.7911065149948295E-2</v>
      </c>
      <c r="J15" s="48">
        <v>14</v>
      </c>
      <c r="K15" s="48">
        <v>14</v>
      </c>
      <c r="L15" s="46">
        <v>1</v>
      </c>
      <c r="M15" s="48">
        <v>0</v>
      </c>
      <c r="N15" s="46">
        <v>0</v>
      </c>
      <c r="O15" s="48">
        <v>0</v>
      </c>
      <c r="P15" s="46">
        <v>0</v>
      </c>
      <c r="Q15" s="49">
        <v>1.4477766287487074E-2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795</v>
      </c>
      <c r="C17" s="45">
        <v>725</v>
      </c>
      <c r="D17" s="44">
        <v>604</v>
      </c>
      <c r="E17" s="46">
        <v>0.83310344827586202</v>
      </c>
      <c r="F17" s="44">
        <v>64</v>
      </c>
      <c r="G17" s="46">
        <v>8.827586206896551E-2</v>
      </c>
      <c r="H17" s="44">
        <v>57</v>
      </c>
      <c r="I17" s="46">
        <v>7.862068965517241E-2</v>
      </c>
      <c r="J17" s="45">
        <v>12</v>
      </c>
      <c r="K17" s="44">
        <v>7</v>
      </c>
      <c r="L17" s="46">
        <v>0.58333333333333337</v>
      </c>
      <c r="M17" s="44">
        <v>3</v>
      </c>
      <c r="N17" s="46">
        <v>0.25</v>
      </c>
      <c r="O17" s="44">
        <v>2</v>
      </c>
      <c r="P17" s="46">
        <v>0.16666666666666666</v>
      </c>
      <c r="Q17" s="46">
        <v>1.6551724137931035E-2</v>
      </c>
    </row>
    <row r="18" spans="1:17" ht="15.75" x14ac:dyDescent="0.25">
      <c r="A18" s="47" t="s">
        <v>60</v>
      </c>
      <c r="B18" s="48">
        <v>795</v>
      </c>
      <c r="C18" s="48">
        <v>725</v>
      </c>
      <c r="D18" s="48">
        <v>604</v>
      </c>
      <c r="E18" s="46">
        <v>0.83310344827586202</v>
      </c>
      <c r="F18" s="48">
        <v>64</v>
      </c>
      <c r="G18" s="46">
        <v>8.827586206896551E-2</v>
      </c>
      <c r="H18" s="48">
        <v>57</v>
      </c>
      <c r="I18" s="46">
        <v>7.862068965517241E-2</v>
      </c>
      <c r="J18" s="48">
        <v>12</v>
      </c>
      <c r="K18" s="48">
        <v>7</v>
      </c>
      <c r="L18" s="46">
        <v>0.58333333333333337</v>
      </c>
      <c r="M18" s="48">
        <v>3</v>
      </c>
      <c r="N18" s="46">
        <v>0.25</v>
      </c>
      <c r="O18" s="48">
        <v>2</v>
      </c>
      <c r="P18" s="46">
        <v>0.16666666666666666</v>
      </c>
      <c r="Q18" s="49">
        <v>1.6551724137931035E-2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3434</v>
      </c>
      <c r="C20" s="48">
        <v>3118</v>
      </c>
      <c r="D20" s="48">
        <v>2671</v>
      </c>
      <c r="E20" s="46">
        <v>0.85663887107119951</v>
      </c>
      <c r="F20" s="48">
        <v>248</v>
      </c>
      <c r="G20" s="46">
        <v>7.953816549069917E-2</v>
      </c>
      <c r="H20" s="48">
        <v>199</v>
      </c>
      <c r="I20" s="46">
        <v>6.3822963438101343E-2</v>
      </c>
      <c r="J20" s="48">
        <v>69</v>
      </c>
      <c r="K20" s="48">
        <v>59</v>
      </c>
      <c r="L20" s="46">
        <v>0.85507246376811596</v>
      </c>
      <c r="M20" s="48">
        <v>7</v>
      </c>
      <c r="N20" s="46">
        <v>0.10144927536231885</v>
      </c>
      <c r="O20" s="48">
        <v>3</v>
      </c>
      <c r="P20" s="46">
        <v>4.3478260869565216E-2</v>
      </c>
      <c r="Q20" s="49">
        <v>2.2129570237331624E-2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332</v>
      </c>
      <c r="C22" s="45">
        <v>298</v>
      </c>
      <c r="D22" s="44">
        <v>281</v>
      </c>
      <c r="E22" s="46">
        <v>0.94295302013422821</v>
      </c>
      <c r="F22" s="44">
        <v>13</v>
      </c>
      <c r="G22" s="46">
        <v>4.3624161073825503E-2</v>
      </c>
      <c r="H22" s="44">
        <v>4</v>
      </c>
      <c r="I22" s="46">
        <v>1.3422818791946308E-2</v>
      </c>
      <c r="J22" s="45">
        <v>6</v>
      </c>
      <c r="K22" s="44">
        <v>4</v>
      </c>
      <c r="L22" s="46">
        <v>0.66666666666666663</v>
      </c>
      <c r="M22" s="44">
        <v>1</v>
      </c>
      <c r="N22" s="46">
        <v>0.16666666666666666</v>
      </c>
      <c r="O22" s="44">
        <v>1</v>
      </c>
      <c r="P22" s="46">
        <v>0.16666666666666666</v>
      </c>
      <c r="Q22" s="46">
        <v>2.0134228187919462E-2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332</v>
      </c>
      <c r="C24" s="48">
        <v>298</v>
      </c>
      <c r="D24" s="48">
        <v>281</v>
      </c>
      <c r="E24" s="46">
        <v>0.94295302013422821</v>
      </c>
      <c r="F24" s="48">
        <v>13</v>
      </c>
      <c r="G24" s="46">
        <v>4.3624161073825503E-2</v>
      </c>
      <c r="H24" s="48">
        <v>4</v>
      </c>
      <c r="I24" s="46">
        <v>1.3422818791946308E-2</v>
      </c>
      <c r="J24" s="48">
        <v>6</v>
      </c>
      <c r="K24" s="48">
        <v>4</v>
      </c>
      <c r="L24" s="46">
        <v>0.66666666666666663</v>
      </c>
      <c r="M24" s="48">
        <v>1</v>
      </c>
      <c r="N24" s="46">
        <v>0.16666666666666666</v>
      </c>
      <c r="O24" s="48">
        <v>1</v>
      </c>
      <c r="P24" s="46">
        <v>0.16666666666666666</v>
      </c>
      <c r="Q24" s="49">
        <v>2.0134228187919462E-2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408</v>
      </c>
      <c r="C26" s="45">
        <v>351</v>
      </c>
      <c r="D26" s="44">
        <v>304</v>
      </c>
      <c r="E26" s="46">
        <v>0.86609686609686609</v>
      </c>
      <c r="F26" s="44">
        <v>22</v>
      </c>
      <c r="G26" s="46">
        <v>6.2678062678062682E-2</v>
      </c>
      <c r="H26" s="44">
        <v>25</v>
      </c>
      <c r="I26" s="46">
        <v>7.1225071225071226E-2</v>
      </c>
      <c r="J26" s="45">
        <v>5</v>
      </c>
      <c r="K26" s="44">
        <v>3</v>
      </c>
      <c r="L26" s="46">
        <v>0.6</v>
      </c>
      <c r="M26" s="44">
        <v>1</v>
      </c>
      <c r="N26" s="46">
        <v>0.2</v>
      </c>
      <c r="O26" s="44">
        <v>1</v>
      </c>
      <c r="P26" s="46">
        <v>0.2</v>
      </c>
      <c r="Q26" s="46">
        <v>1.4245014245014245E-2</v>
      </c>
    </row>
    <row r="27" spans="1:17" ht="15" x14ac:dyDescent="0.2">
      <c r="A27" s="43" t="s">
        <v>52</v>
      </c>
      <c r="B27" s="44">
        <v>426</v>
      </c>
      <c r="C27" s="45">
        <v>377</v>
      </c>
      <c r="D27" s="44">
        <v>349</v>
      </c>
      <c r="E27" s="46">
        <v>0.92572944297082227</v>
      </c>
      <c r="F27" s="44">
        <v>14</v>
      </c>
      <c r="G27" s="46">
        <v>3.7135278514588858E-2</v>
      </c>
      <c r="H27" s="44">
        <v>14</v>
      </c>
      <c r="I27" s="46">
        <v>3.7135278514588858E-2</v>
      </c>
      <c r="J27" s="45">
        <v>7</v>
      </c>
      <c r="K27" s="44">
        <v>6</v>
      </c>
      <c r="L27" s="46">
        <v>0.8571428571428571</v>
      </c>
      <c r="M27" s="44">
        <v>0</v>
      </c>
      <c r="N27" s="46">
        <v>0</v>
      </c>
      <c r="O27" s="44">
        <v>1</v>
      </c>
      <c r="P27" s="46">
        <v>0.14285714285714285</v>
      </c>
      <c r="Q27" s="46">
        <v>1.8567639257294429E-2</v>
      </c>
    </row>
    <row r="28" spans="1:17" ht="15.75" x14ac:dyDescent="0.25">
      <c r="A28" s="47" t="s">
        <v>17</v>
      </c>
      <c r="B28" s="48">
        <v>834</v>
      </c>
      <c r="C28" s="48">
        <v>728</v>
      </c>
      <c r="D28" s="48">
        <v>653</v>
      </c>
      <c r="E28" s="46">
        <v>0.89697802197802201</v>
      </c>
      <c r="F28" s="48">
        <v>36</v>
      </c>
      <c r="G28" s="46">
        <v>4.9450549450549448E-2</v>
      </c>
      <c r="H28" s="48">
        <v>39</v>
      </c>
      <c r="I28" s="46">
        <v>5.3571428571428568E-2</v>
      </c>
      <c r="J28" s="48">
        <v>12</v>
      </c>
      <c r="K28" s="48">
        <v>9</v>
      </c>
      <c r="L28" s="46">
        <v>0.75</v>
      </c>
      <c r="M28" s="48">
        <v>1</v>
      </c>
      <c r="N28" s="46">
        <v>8.3333333333333329E-2</v>
      </c>
      <c r="O28" s="48">
        <v>2</v>
      </c>
      <c r="P28" s="46">
        <v>0.16666666666666666</v>
      </c>
      <c r="Q28" s="49">
        <v>1.6483516483516484E-2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77</v>
      </c>
      <c r="C30" s="45">
        <v>78</v>
      </c>
      <c r="D30" s="44">
        <v>67</v>
      </c>
      <c r="E30" s="46">
        <v>0.85897435897435892</v>
      </c>
      <c r="F30" s="44">
        <v>6</v>
      </c>
      <c r="G30" s="46">
        <v>7.6923076923076927E-2</v>
      </c>
      <c r="H30" s="44">
        <v>5</v>
      </c>
      <c r="I30" s="46">
        <v>6.4102564102564097E-2</v>
      </c>
      <c r="J30" s="45">
        <v>0</v>
      </c>
      <c r="K30" s="44">
        <v>0</v>
      </c>
      <c r="L30" s="46" t="e">
        <v>#DIV/0!</v>
      </c>
      <c r="M30" s="44">
        <v>0</v>
      </c>
      <c r="N30" s="46" t="e">
        <v>#DIV/0!</v>
      </c>
      <c r="O30" s="44">
        <v>0</v>
      </c>
      <c r="P30" s="46" t="e">
        <v>#DIV/0!</v>
      </c>
      <c r="Q30" s="46">
        <v>0</v>
      </c>
    </row>
    <row r="31" spans="1:17" ht="15" x14ac:dyDescent="0.2">
      <c r="A31" s="43" t="s">
        <v>19</v>
      </c>
      <c r="B31" s="44">
        <v>74</v>
      </c>
      <c r="C31" s="45">
        <v>78</v>
      </c>
      <c r="D31" s="44">
        <v>70</v>
      </c>
      <c r="E31" s="46">
        <v>0.89743589743589747</v>
      </c>
      <c r="F31" s="44">
        <v>4</v>
      </c>
      <c r="G31" s="46">
        <v>5.128205128205128E-2</v>
      </c>
      <c r="H31" s="44">
        <v>4</v>
      </c>
      <c r="I31" s="46">
        <v>5.128205128205128E-2</v>
      </c>
      <c r="J31" s="45">
        <v>1</v>
      </c>
      <c r="K31" s="44">
        <v>1</v>
      </c>
      <c r="L31" s="46">
        <v>1</v>
      </c>
      <c r="M31" s="44">
        <v>0</v>
      </c>
      <c r="N31" s="46">
        <v>0</v>
      </c>
      <c r="O31" s="44">
        <v>0</v>
      </c>
      <c r="P31" s="46">
        <v>0</v>
      </c>
      <c r="Q31" s="46">
        <v>1.282051282051282E-2</v>
      </c>
    </row>
    <row r="32" spans="1:17" ht="15" x14ac:dyDescent="0.2">
      <c r="A32" s="43" t="s">
        <v>62</v>
      </c>
      <c r="B32" s="44">
        <v>25</v>
      </c>
      <c r="C32" s="45">
        <v>25</v>
      </c>
      <c r="D32" s="44">
        <v>23</v>
      </c>
      <c r="E32" s="46">
        <v>0.92</v>
      </c>
      <c r="F32" s="44">
        <v>1</v>
      </c>
      <c r="G32" s="46">
        <v>0.04</v>
      </c>
      <c r="H32" s="44">
        <v>1</v>
      </c>
      <c r="I32" s="46">
        <v>0.04</v>
      </c>
      <c r="J32" s="45">
        <v>2</v>
      </c>
      <c r="K32" s="44">
        <v>2</v>
      </c>
      <c r="L32" s="46">
        <v>1</v>
      </c>
      <c r="M32" s="44">
        <v>0</v>
      </c>
      <c r="N32" s="46">
        <v>0</v>
      </c>
      <c r="O32" s="44">
        <v>0</v>
      </c>
      <c r="P32" s="46">
        <v>0</v>
      </c>
      <c r="Q32" s="46">
        <v>0.08</v>
      </c>
    </row>
    <row r="33" spans="1:17" ht="15" x14ac:dyDescent="0.2">
      <c r="A33" s="43" t="s">
        <v>20</v>
      </c>
      <c r="B33" s="44">
        <v>62</v>
      </c>
      <c r="C33" s="45">
        <v>45</v>
      </c>
      <c r="D33" s="44">
        <v>38</v>
      </c>
      <c r="E33" s="46">
        <v>0.84444444444444444</v>
      </c>
      <c r="F33" s="44">
        <v>2</v>
      </c>
      <c r="G33" s="46">
        <v>4.4444444444444446E-2</v>
      </c>
      <c r="H33" s="44">
        <v>5</v>
      </c>
      <c r="I33" s="46">
        <v>0.1111111111111111</v>
      </c>
      <c r="J33" s="45">
        <v>2</v>
      </c>
      <c r="K33" s="44">
        <v>1</v>
      </c>
      <c r="L33" s="46">
        <v>0.5</v>
      </c>
      <c r="M33" s="44">
        <v>0</v>
      </c>
      <c r="N33" s="46">
        <v>0</v>
      </c>
      <c r="O33" s="44">
        <v>1</v>
      </c>
      <c r="P33" s="46">
        <v>0.5</v>
      </c>
      <c r="Q33" s="46">
        <v>4.4444444444444446E-2</v>
      </c>
    </row>
    <row r="34" spans="1:17" ht="15" x14ac:dyDescent="0.2">
      <c r="A34" s="43" t="s">
        <v>21</v>
      </c>
      <c r="B34" s="44">
        <v>177</v>
      </c>
      <c r="C34" s="45">
        <v>186</v>
      </c>
      <c r="D34" s="44">
        <v>149</v>
      </c>
      <c r="E34" s="46">
        <v>0.80107526881720426</v>
      </c>
      <c r="F34" s="44">
        <v>22</v>
      </c>
      <c r="G34" s="46">
        <v>0.11827956989247312</v>
      </c>
      <c r="H34" s="44">
        <v>15</v>
      </c>
      <c r="I34" s="46">
        <v>8.0645161290322578E-2</v>
      </c>
      <c r="J34" s="45">
        <v>8</v>
      </c>
      <c r="K34" s="44">
        <v>8</v>
      </c>
      <c r="L34" s="46">
        <v>1</v>
      </c>
      <c r="M34" s="44">
        <v>0</v>
      </c>
      <c r="N34" s="46">
        <v>0</v>
      </c>
      <c r="O34" s="44">
        <v>0</v>
      </c>
      <c r="P34" s="46">
        <v>0</v>
      </c>
      <c r="Q34" s="46">
        <v>4.3010752688172046E-2</v>
      </c>
    </row>
    <row r="35" spans="1:17" ht="15.75" x14ac:dyDescent="0.25">
      <c r="A35" s="47" t="s">
        <v>22</v>
      </c>
      <c r="B35" s="48">
        <v>415</v>
      </c>
      <c r="C35" s="48">
        <v>412</v>
      </c>
      <c r="D35" s="48">
        <v>347</v>
      </c>
      <c r="E35" s="46">
        <v>0.84223300970873782</v>
      </c>
      <c r="F35" s="48">
        <v>35</v>
      </c>
      <c r="G35" s="46">
        <v>8.4951456310679616E-2</v>
      </c>
      <c r="H35" s="48">
        <v>30</v>
      </c>
      <c r="I35" s="46">
        <v>7.281553398058252E-2</v>
      </c>
      <c r="J35" s="48">
        <v>13</v>
      </c>
      <c r="K35" s="48">
        <v>12</v>
      </c>
      <c r="L35" s="46">
        <v>0.92307692307692313</v>
      </c>
      <c r="M35" s="48">
        <v>0</v>
      </c>
      <c r="N35" s="46">
        <v>0</v>
      </c>
      <c r="O35" s="48">
        <v>1</v>
      </c>
      <c r="P35" s="46">
        <v>7.6923076923076927E-2</v>
      </c>
      <c r="Q35" s="49">
        <v>3.1553398058252427E-2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485</v>
      </c>
      <c r="C37" s="45">
        <v>488</v>
      </c>
      <c r="D37" s="44">
        <v>411</v>
      </c>
      <c r="E37" s="46">
        <v>0.84221311475409832</v>
      </c>
      <c r="F37" s="44">
        <v>36</v>
      </c>
      <c r="G37" s="46">
        <v>7.3770491803278687E-2</v>
      </c>
      <c r="H37" s="44">
        <v>41</v>
      </c>
      <c r="I37" s="46">
        <v>8.4016393442622947E-2</v>
      </c>
      <c r="J37" s="45">
        <v>12</v>
      </c>
      <c r="K37" s="44">
        <v>11</v>
      </c>
      <c r="L37" s="46">
        <v>0.91666666666666663</v>
      </c>
      <c r="M37" s="44">
        <v>1</v>
      </c>
      <c r="N37" s="46">
        <v>8.3333333333333329E-2</v>
      </c>
      <c r="O37" s="44">
        <v>0</v>
      </c>
      <c r="P37" s="46">
        <v>0</v>
      </c>
      <c r="Q37" s="46">
        <v>2.4590163934426229E-2</v>
      </c>
    </row>
    <row r="38" spans="1:17" ht="15" x14ac:dyDescent="0.2">
      <c r="A38" s="43" t="s">
        <v>54</v>
      </c>
      <c r="B38" s="44">
        <v>79</v>
      </c>
      <c r="C38" s="45">
        <v>89</v>
      </c>
      <c r="D38" s="44">
        <v>76</v>
      </c>
      <c r="E38" s="46">
        <v>0.8539325842696629</v>
      </c>
      <c r="F38" s="44">
        <v>9</v>
      </c>
      <c r="G38" s="46">
        <v>0.10112359550561797</v>
      </c>
      <c r="H38" s="44">
        <v>4</v>
      </c>
      <c r="I38" s="46">
        <v>4.49438202247191E-2</v>
      </c>
      <c r="J38" s="45">
        <v>0</v>
      </c>
      <c r="K38" s="44">
        <v>0</v>
      </c>
      <c r="L38" s="46" t="e">
        <v>#DIV/0!</v>
      </c>
      <c r="M38" s="44">
        <v>0</v>
      </c>
      <c r="N38" s="46" t="e">
        <v>#DIV/0!</v>
      </c>
      <c r="O38" s="44">
        <v>0</v>
      </c>
      <c r="P38" s="46" t="e">
        <v>#DIV/0!</v>
      </c>
      <c r="Q38" s="46">
        <v>0</v>
      </c>
    </row>
    <row r="39" spans="1:17" ht="15.75" x14ac:dyDescent="0.25">
      <c r="A39" s="47" t="s">
        <v>23</v>
      </c>
      <c r="B39" s="48">
        <v>564</v>
      </c>
      <c r="C39" s="48">
        <v>577</v>
      </c>
      <c r="D39" s="48">
        <v>487</v>
      </c>
      <c r="E39" s="46">
        <v>0.84402079722703638</v>
      </c>
      <c r="F39" s="48">
        <v>45</v>
      </c>
      <c r="G39" s="46">
        <v>7.7989601386481797E-2</v>
      </c>
      <c r="H39" s="48">
        <v>45</v>
      </c>
      <c r="I39" s="46">
        <v>7.7989601386481797E-2</v>
      </c>
      <c r="J39" s="48">
        <v>12</v>
      </c>
      <c r="K39" s="48">
        <v>11</v>
      </c>
      <c r="L39" s="46">
        <v>0.91666666666666663</v>
      </c>
      <c r="M39" s="48">
        <v>1</v>
      </c>
      <c r="N39" s="46">
        <v>8.3333333333333329E-2</v>
      </c>
      <c r="O39" s="48">
        <v>0</v>
      </c>
      <c r="P39" s="46">
        <v>0</v>
      </c>
      <c r="Q39" s="49">
        <v>2.0797227036395149E-2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26</v>
      </c>
      <c r="C41" s="45">
        <v>23</v>
      </c>
      <c r="D41" s="44">
        <v>22</v>
      </c>
      <c r="E41" s="46">
        <v>0.95652173913043481</v>
      </c>
      <c r="F41" s="44">
        <v>1</v>
      </c>
      <c r="G41" s="46">
        <v>4.3478260869565216E-2</v>
      </c>
      <c r="H41" s="44">
        <v>0</v>
      </c>
      <c r="I41" s="46">
        <v>0</v>
      </c>
      <c r="J41" s="45">
        <v>0</v>
      </c>
      <c r="K41" s="44">
        <v>0</v>
      </c>
      <c r="L41" s="46" t="e">
        <v>#DIV/0!</v>
      </c>
      <c r="M41" s="44">
        <v>0</v>
      </c>
      <c r="N41" s="46" t="e">
        <v>#DIV/0!</v>
      </c>
      <c r="O41" s="44">
        <v>0</v>
      </c>
      <c r="P41" s="46" t="e">
        <v>#DIV/0!</v>
      </c>
      <c r="Q41" s="46">
        <v>0</v>
      </c>
    </row>
    <row r="42" spans="1:17" ht="15" x14ac:dyDescent="0.2">
      <c r="A42" s="43" t="s">
        <v>25</v>
      </c>
      <c r="B42" s="44">
        <v>4</v>
      </c>
      <c r="C42" s="45">
        <v>6</v>
      </c>
      <c r="D42" s="44">
        <v>4</v>
      </c>
      <c r="E42" s="46">
        <v>0.66666666666666663</v>
      </c>
      <c r="F42" s="44">
        <v>0</v>
      </c>
      <c r="G42" s="46">
        <v>0</v>
      </c>
      <c r="H42" s="44">
        <v>2</v>
      </c>
      <c r="I42" s="46">
        <v>0.33333333333333331</v>
      </c>
      <c r="J42" s="45">
        <v>0</v>
      </c>
      <c r="K42" s="44">
        <v>0</v>
      </c>
      <c r="L42" s="46" t="e">
        <v>#DIV/0!</v>
      </c>
      <c r="M42" s="44">
        <v>0</v>
      </c>
      <c r="N42" s="46" t="e">
        <v>#DIV/0!</v>
      </c>
      <c r="O42" s="44">
        <v>0</v>
      </c>
      <c r="P42" s="46" t="e">
        <v>#DIV/0!</v>
      </c>
      <c r="Q42" s="46">
        <v>0</v>
      </c>
    </row>
    <row r="43" spans="1:17" ht="15.75" x14ac:dyDescent="0.25">
      <c r="A43" s="47" t="s">
        <v>26</v>
      </c>
      <c r="B43" s="48">
        <v>30</v>
      </c>
      <c r="C43" s="48">
        <v>29</v>
      </c>
      <c r="D43" s="48">
        <v>26</v>
      </c>
      <c r="E43" s="46">
        <v>0.89655172413793105</v>
      </c>
      <c r="F43" s="48">
        <v>1</v>
      </c>
      <c r="G43" s="46">
        <v>3.4482758620689655E-2</v>
      </c>
      <c r="H43" s="48">
        <v>2</v>
      </c>
      <c r="I43" s="46">
        <v>6.8965517241379309E-2</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2175</v>
      </c>
      <c r="C45" s="48">
        <v>2044</v>
      </c>
      <c r="D45" s="48">
        <v>1794</v>
      </c>
      <c r="E45" s="46">
        <v>0.87769080234833663</v>
      </c>
      <c r="F45" s="48">
        <v>130</v>
      </c>
      <c r="G45" s="46">
        <v>6.3600782778864967E-2</v>
      </c>
      <c r="H45" s="48">
        <v>120</v>
      </c>
      <c r="I45" s="46">
        <v>5.8708414872798431E-2</v>
      </c>
      <c r="J45" s="48">
        <v>43</v>
      </c>
      <c r="K45" s="48">
        <v>36</v>
      </c>
      <c r="L45" s="46">
        <v>0.83720930232558144</v>
      </c>
      <c r="M45" s="48">
        <v>3</v>
      </c>
      <c r="N45" s="46">
        <v>6.9767441860465115E-2</v>
      </c>
      <c r="O45" s="48">
        <v>4</v>
      </c>
      <c r="P45" s="46">
        <v>9.3023255813953487E-2</v>
      </c>
      <c r="Q45" s="49">
        <v>2.1037181996086105E-2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5609</v>
      </c>
      <c r="C47" s="48">
        <v>5162</v>
      </c>
      <c r="D47" s="48">
        <v>4465</v>
      </c>
      <c r="E47" s="46">
        <v>0.86497481596280512</v>
      </c>
      <c r="F47" s="48">
        <v>378</v>
      </c>
      <c r="G47" s="46">
        <v>7.3227431228206116E-2</v>
      </c>
      <c r="H47" s="48">
        <v>319</v>
      </c>
      <c r="I47" s="46">
        <v>6.1797752808988762E-2</v>
      </c>
      <c r="J47" s="48">
        <v>112</v>
      </c>
      <c r="K47" s="48">
        <v>95</v>
      </c>
      <c r="L47" s="46">
        <v>0.8482142857142857</v>
      </c>
      <c r="M47" s="48">
        <v>10</v>
      </c>
      <c r="N47" s="46">
        <v>8.9285714285714288E-2</v>
      </c>
      <c r="O47" s="48">
        <v>7</v>
      </c>
      <c r="P47" s="46">
        <v>6.25E-2</v>
      </c>
      <c r="Q47" s="49">
        <v>2.169701666020922E-2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393</v>
      </c>
      <c r="C4" s="45">
        <v>444</v>
      </c>
      <c r="D4" s="44">
        <v>389</v>
      </c>
      <c r="E4" s="46">
        <v>0.87612612612612617</v>
      </c>
      <c r="F4" s="44">
        <v>27</v>
      </c>
      <c r="G4" s="46">
        <v>6.0810810810810814E-2</v>
      </c>
      <c r="H4" s="44">
        <v>28</v>
      </c>
      <c r="I4" s="46">
        <v>6.3063063063063057E-2</v>
      </c>
      <c r="J4" s="45">
        <v>9</v>
      </c>
      <c r="K4" s="44">
        <v>6</v>
      </c>
      <c r="L4" s="46">
        <v>0.66666666666666663</v>
      </c>
      <c r="M4" s="44">
        <v>2</v>
      </c>
      <c r="N4" s="46">
        <v>0.22222222222222221</v>
      </c>
      <c r="O4" s="44">
        <v>1</v>
      </c>
      <c r="P4" s="46">
        <v>0.1111111111111111</v>
      </c>
      <c r="Q4" s="46">
        <v>2.0270270270270271E-2</v>
      </c>
    </row>
    <row r="5" spans="1:17" ht="15" x14ac:dyDescent="0.2">
      <c r="A5" s="43" t="s">
        <v>45</v>
      </c>
      <c r="B5" s="44">
        <v>475</v>
      </c>
      <c r="C5" s="45">
        <v>495</v>
      </c>
      <c r="D5" s="44">
        <v>439</v>
      </c>
      <c r="E5" s="46">
        <v>0.88686868686868692</v>
      </c>
      <c r="F5" s="44">
        <v>29</v>
      </c>
      <c r="G5" s="46">
        <v>5.8585858585858588E-2</v>
      </c>
      <c r="H5" s="44">
        <v>27</v>
      </c>
      <c r="I5" s="46">
        <v>5.4545454545454543E-2</v>
      </c>
      <c r="J5" s="45">
        <v>11</v>
      </c>
      <c r="K5" s="44">
        <v>7</v>
      </c>
      <c r="L5" s="46">
        <v>0.63636363636363635</v>
      </c>
      <c r="M5" s="44">
        <v>2</v>
      </c>
      <c r="N5" s="46">
        <v>0.18181818181818182</v>
      </c>
      <c r="O5" s="44">
        <v>2</v>
      </c>
      <c r="P5" s="46">
        <v>0.18181818181818182</v>
      </c>
      <c r="Q5" s="46">
        <v>2.2222222222222223E-2</v>
      </c>
    </row>
    <row r="6" spans="1:17" ht="15.75" x14ac:dyDescent="0.25">
      <c r="A6" s="47" t="s">
        <v>56</v>
      </c>
      <c r="B6" s="48">
        <v>868</v>
      </c>
      <c r="C6" s="48">
        <v>939</v>
      </c>
      <c r="D6" s="48">
        <v>828</v>
      </c>
      <c r="E6" s="46">
        <v>0.88178913738019171</v>
      </c>
      <c r="F6" s="48">
        <v>56</v>
      </c>
      <c r="G6" s="46">
        <v>5.9637912673056445E-2</v>
      </c>
      <c r="H6" s="48">
        <v>55</v>
      </c>
      <c r="I6" s="46">
        <v>5.8572949946751864E-2</v>
      </c>
      <c r="J6" s="48">
        <v>20</v>
      </c>
      <c r="K6" s="48">
        <v>13</v>
      </c>
      <c r="L6" s="46">
        <v>0.65</v>
      </c>
      <c r="M6" s="48">
        <v>4</v>
      </c>
      <c r="N6" s="46">
        <v>0.2</v>
      </c>
      <c r="O6" s="48">
        <v>3</v>
      </c>
      <c r="P6" s="46">
        <v>0.15</v>
      </c>
      <c r="Q6" s="49">
        <v>2.1299254526091587E-2</v>
      </c>
    </row>
    <row r="8" spans="1:17" ht="15" x14ac:dyDescent="0.2">
      <c r="A8" s="43" t="s">
        <v>47</v>
      </c>
      <c r="B8" s="44">
        <v>633</v>
      </c>
      <c r="C8" s="45">
        <v>730</v>
      </c>
      <c r="D8" s="44">
        <v>649</v>
      </c>
      <c r="E8" s="46">
        <v>0.88904109589041092</v>
      </c>
      <c r="F8" s="44">
        <v>43</v>
      </c>
      <c r="G8" s="46">
        <v>5.8904109589041097E-2</v>
      </c>
      <c r="H8" s="44">
        <v>38</v>
      </c>
      <c r="I8" s="46">
        <v>5.2054794520547946E-2</v>
      </c>
      <c r="J8" s="45">
        <v>23</v>
      </c>
      <c r="K8" s="44">
        <v>22</v>
      </c>
      <c r="L8" s="46">
        <v>0.95652173913043481</v>
      </c>
      <c r="M8" s="44">
        <v>1</v>
      </c>
      <c r="N8" s="46">
        <v>4.3478260869565216E-2</v>
      </c>
      <c r="O8" s="44">
        <v>0</v>
      </c>
      <c r="P8" s="46">
        <v>0</v>
      </c>
      <c r="Q8" s="46">
        <v>3.1506849315068496E-2</v>
      </c>
    </row>
    <row r="9" spans="1:17" ht="15" x14ac:dyDescent="0.2">
      <c r="A9" s="43" t="s">
        <v>48</v>
      </c>
      <c r="B9" s="44">
        <v>301</v>
      </c>
      <c r="C9" s="45">
        <v>330</v>
      </c>
      <c r="D9" s="44">
        <v>281</v>
      </c>
      <c r="E9" s="46">
        <v>0.85151515151515156</v>
      </c>
      <c r="F9" s="44">
        <v>29</v>
      </c>
      <c r="G9" s="46">
        <v>8.7878787878787876E-2</v>
      </c>
      <c r="H9" s="44">
        <v>20</v>
      </c>
      <c r="I9" s="46">
        <v>6.0606060606060608E-2</v>
      </c>
      <c r="J9" s="45">
        <v>34</v>
      </c>
      <c r="K9" s="44">
        <v>28</v>
      </c>
      <c r="L9" s="46">
        <v>0.82352941176470584</v>
      </c>
      <c r="M9" s="44">
        <v>5</v>
      </c>
      <c r="N9" s="46">
        <v>0.14705882352941177</v>
      </c>
      <c r="O9" s="44">
        <v>1</v>
      </c>
      <c r="P9" s="46">
        <v>2.9411764705882353E-2</v>
      </c>
      <c r="Q9" s="46">
        <v>0.10303030303030303</v>
      </c>
    </row>
    <row r="10" spans="1:17" ht="15.75" x14ac:dyDescent="0.25">
      <c r="A10" s="47" t="s">
        <v>57</v>
      </c>
      <c r="B10" s="48">
        <v>934</v>
      </c>
      <c r="C10" s="48">
        <v>1060</v>
      </c>
      <c r="D10" s="48">
        <v>930</v>
      </c>
      <c r="E10" s="46">
        <v>0.87735849056603776</v>
      </c>
      <c r="F10" s="48">
        <v>72</v>
      </c>
      <c r="G10" s="46">
        <v>6.7924528301886791E-2</v>
      </c>
      <c r="H10" s="48">
        <v>58</v>
      </c>
      <c r="I10" s="46">
        <v>5.4716981132075473E-2</v>
      </c>
      <c r="J10" s="48">
        <v>57</v>
      </c>
      <c r="K10" s="48">
        <v>50</v>
      </c>
      <c r="L10" s="46">
        <v>0.8771929824561403</v>
      </c>
      <c r="M10" s="48">
        <v>6</v>
      </c>
      <c r="N10" s="46">
        <v>0.10526315789473684</v>
      </c>
      <c r="O10" s="48">
        <v>1</v>
      </c>
      <c r="P10" s="46">
        <v>1.7543859649122806E-2</v>
      </c>
      <c r="Q10" s="49">
        <v>5.3773584905660379E-2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507</v>
      </c>
      <c r="C12" s="45">
        <v>531</v>
      </c>
      <c r="D12" s="44">
        <v>478</v>
      </c>
      <c r="E12" s="46">
        <v>0.90018832391713743</v>
      </c>
      <c r="F12" s="44">
        <v>25</v>
      </c>
      <c r="G12" s="46">
        <v>4.7080979284369114E-2</v>
      </c>
      <c r="H12" s="44">
        <v>28</v>
      </c>
      <c r="I12" s="46">
        <v>5.2730696798493411E-2</v>
      </c>
      <c r="J12" s="45">
        <v>11</v>
      </c>
      <c r="K12" s="44">
        <v>7</v>
      </c>
      <c r="L12" s="46">
        <v>0.63636363636363635</v>
      </c>
      <c r="M12" s="44">
        <v>3</v>
      </c>
      <c r="N12" s="46">
        <v>0.27272727272727271</v>
      </c>
      <c r="O12" s="44">
        <v>1</v>
      </c>
      <c r="P12" s="46">
        <v>9.0909090909090912E-2</v>
      </c>
      <c r="Q12" s="46">
        <v>2.0715630885122412E-2</v>
      </c>
    </row>
    <row r="13" spans="1:17" ht="15" x14ac:dyDescent="0.2">
      <c r="A13" s="43" t="s">
        <v>49</v>
      </c>
      <c r="B13" s="44">
        <v>221</v>
      </c>
      <c r="C13" s="45">
        <v>238</v>
      </c>
      <c r="D13" s="44">
        <v>207</v>
      </c>
      <c r="E13" s="46">
        <v>0.86974789915966388</v>
      </c>
      <c r="F13" s="44">
        <v>17</v>
      </c>
      <c r="G13" s="46">
        <v>7.1428571428571425E-2</v>
      </c>
      <c r="H13" s="44">
        <v>14</v>
      </c>
      <c r="I13" s="46">
        <v>5.8823529411764705E-2</v>
      </c>
      <c r="J13" s="45">
        <v>4</v>
      </c>
      <c r="K13" s="44">
        <v>4</v>
      </c>
      <c r="L13" s="46">
        <v>1</v>
      </c>
      <c r="M13" s="44">
        <v>0</v>
      </c>
      <c r="N13" s="46">
        <v>0</v>
      </c>
      <c r="O13" s="44">
        <v>0</v>
      </c>
      <c r="P13" s="46">
        <v>0</v>
      </c>
      <c r="Q13" s="46">
        <v>1.680672268907563E-2</v>
      </c>
    </row>
    <row r="14" spans="1:17" ht="15" x14ac:dyDescent="0.2">
      <c r="A14" s="43" t="s">
        <v>58</v>
      </c>
      <c r="B14" s="44">
        <v>373</v>
      </c>
      <c r="C14" s="45">
        <v>405</v>
      </c>
      <c r="D14" s="44">
        <v>356</v>
      </c>
      <c r="E14" s="46">
        <v>0.87901234567901232</v>
      </c>
      <c r="F14" s="44">
        <v>25</v>
      </c>
      <c r="G14" s="46">
        <v>6.1728395061728392E-2</v>
      </c>
      <c r="H14" s="44">
        <v>24</v>
      </c>
      <c r="I14" s="46">
        <v>5.9259259259259262E-2</v>
      </c>
      <c r="J14" s="45">
        <v>5</v>
      </c>
      <c r="K14" s="44">
        <v>2</v>
      </c>
      <c r="L14" s="46">
        <v>0.4</v>
      </c>
      <c r="M14" s="44">
        <v>2</v>
      </c>
      <c r="N14" s="46">
        <v>0.4</v>
      </c>
      <c r="O14" s="44">
        <v>1</v>
      </c>
      <c r="P14" s="46">
        <v>0.2</v>
      </c>
      <c r="Q14" s="46">
        <v>1.2345679012345678E-2</v>
      </c>
    </row>
    <row r="15" spans="1:17" ht="15.75" x14ac:dyDescent="0.25">
      <c r="A15" s="47" t="s">
        <v>59</v>
      </c>
      <c r="B15" s="48">
        <v>1101</v>
      </c>
      <c r="C15" s="48">
        <v>1174</v>
      </c>
      <c r="D15" s="48">
        <v>1041</v>
      </c>
      <c r="E15" s="46">
        <v>0.88671209540034068</v>
      </c>
      <c r="F15" s="48">
        <v>67</v>
      </c>
      <c r="G15" s="46">
        <v>5.7069846678023853E-2</v>
      </c>
      <c r="H15" s="48">
        <v>66</v>
      </c>
      <c r="I15" s="46">
        <v>5.6218057921635436E-2</v>
      </c>
      <c r="J15" s="48">
        <v>20</v>
      </c>
      <c r="K15" s="48">
        <v>13</v>
      </c>
      <c r="L15" s="46">
        <v>0.65</v>
      </c>
      <c r="M15" s="48">
        <v>5</v>
      </c>
      <c r="N15" s="46">
        <v>0.25</v>
      </c>
      <c r="O15" s="48">
        <v>2</v>
      </c>
      <c r="P15" s="46">
        <v>0.1</v>
      </c>
      <c r="Q15" s="49">
        <v>1.7035775127768313E-2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834</v>
      </c>
      <c r="C17" s="45">
        <v>959</v>
      </c>
      <c r="D17" s="44">
        <v>836</v>
      </c>
      <c r="E17" s="46">
        <v>0.87174139728884259</v>
      </c>
      <c r="F17" s="44">
        <v>53</v>
      </c>
      <c r="G17" s="46">
        <v>5.526590198123045E-2</v>
      </c>
      <c r="H17" s="44">
        <v>70</v>
      </c>
      <c r="I17" s="46">
        <v>7.2992700729927001E-2</v>
      </c>
      <c r="J17" s="45">
        <v>17</v>
      </c>
      <c r="K17" s="44">
        <v>11</v>
      </c>
      <c r="L17" s="46">
        <v>0.6470588235294118</v>
      </c>
      <c r="M17" s="44">
        <v>2</v>
      </c>
      <c r="N17" s="46">
        <v>0.11764705882352941</v>
      </c>
      <c r="O17" s="44">
        <v>4</v>
      </c>
      <c r="P17" s="46">
        <v>0.23529411764705882</v>
      </c>
      <c r="Q17" s="46">
        <v>1.7726798748696558E-2</v>
      </c>
    </row>
    <row r="18" spans="1:17" ht="15.75" x14ac:dyDescent="0.25">
      <c r="A18" s="47" t="s">
        <v>60</v>
      </c>
      <c r="B18" s="48">
        <v>834</v>
      </c>
      <c r="C18" s="48">
        <v>959</v>
      </c>
      <c r="D18" s="48">
        <v>836</v>
      </c>
      <c r="E18" s="46">
        <v>0.87174139728884259</v>
      </c>
      <c r="F18" s="48">
        <v>53</v>
      </c>
      <c r="G18" s="46">
        <v>5.526590198123045E-2</v>
      </c>
      <c r="H18" s="48">
        <v>70</v>
      </c>
      <c r="I18" s="46">
        <v>7.2992700729927001E-2</v>
      </c>
      <c r="J18" s="48">
        <v>17</v>
      </c>
      <c r="K18" s="48">
        <v>11</v>
      </c>
      <c r="L18" s="46">
        <v>0.6470588235294118</v>
      </c>
      <c r="M18" s="48">
        <v>2</v>
      </c>
      <c r="N18" s="46">
        <v>0.11764705882352941</v>
      </c>
      <c r="O18" s="48">
        <v>4</v>
      </c>
      <c r="P18" s="46">
        <v>0.23529411764705882</v>
      </c>
      <c r="Q18" s="49">
        <v>1.7726798748696558E-2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3737</v>
      </c>
      <c r="C20" s="48">
        <v>4132</v>
      </c>
      <c r="D20" s="48">
        <v>3635</v>
      </c>
      <c r="E20" s="46">
        <v>0.87971926427879965</v>
      </c>
      <c r="F20" s="48">
        <v>248</v>
      </c>
      <c r="G20" s="46">
        <v>6.0019361084220714E-2</v>
      </c>
      <c r="H20" s="48">
        <v>249</v>
      </c>
      <c r="I20" s="46">
        <v>6.026137463697967E-2</v>
      </c>
      <c r="J20" s="48">
        <v>114</v>
      </c>
      <c r="K20" s="48">
        <v>87</v>
      </c>
      <c r="L20" s="46">
        <v>0.76315789473684215</v>
      </c>
      <c r="M20" s="48">
        <v>17</v>
      </c>
      <c r="N20" s="46">
        <v>0.14912280701754385</v>
      </c>
      <c r="O20" s="48">
        <v>10</v>
      </c>
      <c r="P20" s="46">
        <v>8.771929824561403E-2</v>
      </c>
      <c r="Q20" s="49">
        <v>2.7589545014520812E-2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383</v>
      </c>
      <c r="C22" s="45">
        <v>410</v>
      </c>
      <c r="D22" s="44">
        <v>398</v>
      </c>
      <c r="E22" s="46">
        <v>0.97073170731707314</v>
      </c>
      <c r="F22" s="44">
        <v>7</v>
      </c>
      <c r="G22" s="46">
        <v>1.7073170731707318E-2</v>
      </c>
      <c r="H22" s="44">
        <v>5</v>
      </c>
      <c r="I22" s="46">
        <v>1.2195121951219513E-2</v>
      </c>
      <c r="J22" s="45">
        <v>12</v>
      </c>
      <c r="K22" s="44">
        <v>12</v>
      </c>
      <c r="L22" s="46">
        <v>1</v>
      </c>
      <c r="M22" s="44">
        <v>0</v>
      </c>
      <c r="N22" s="46">
        <v>0</v>
      </c>
      <c r="O22" s="44">
        <v>0</v>
      </c>
      <c r="P22" s="46">
        <v>0</v>
      </c>
      <c r="Q22" s="46">
        <v>2.9268292682926831E-2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383</v>
      </c>
      <c r="C24" s="48">
        <v>410</v>
      </c>
      <c r="D24" s="48">
        <v>398</v>
      </c>
      <c r="E24" s="46">
        <v>0.97073170731707314</v>
      </c>
      <c r="F24" s="48">
        <v>7</v>
      </c>
      <c r="G24" s="46">
        <v>1.7073170731707318E-2</v>
      </c>
      <c r="H24" s="48">
        <v>5</v>
      </c>
      <c r="I24" s="46">
        <v>1.2195121951219513E-2</v>
      </c>
      <c r="J24" s="48">
        <v>12</v>
      </c>
      <c r="K24" s="48">
        <v>12</v>
      </c>
      <c r="L24" s="46">
        <v>1</v>
      </c>
      <c r="M24" s="48">
        <v>0</v>
      </c>
      <c r="N24" s="46">
        <v>0</v>
      </c>
      <c r="O24" s="48">
        <v>0</v>
      </c>
      <c r="P24" s="46">
        <v>0</v>
      </c>
      <c r="Q24" s="49">
        <v>2.9268292682926831E-2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517</v>
      </c>
      <c r="C26" s="45">
        <v>545</v>
      </c>
      <c r="D26" s="44">
        <v>496</v>
      </c>
      <c r="E26" s="46">
        <v>0.91009174311926611</v>
      </c>
      <c r="F26" s="44">
        <v>23</v>
      </c>
      <c r="G26" s="46">
        <v>4.2201834862385323E-2</v>
      </c>
      <c r="H26" s="44">
        <v>26</v>
      </c>
      <c r="I26" s="46">
        <v>4.7706422018348627E-2</v>
      </c>
      <c r="J26" s="45">
        <v>11</v>
      </c>
      <c r="K26" s="44">
        <v>10</v>
      </c>
      <c r="L26" s="46">
        <v>0.90909090909090906</v>
      </c>
      <c r="M26" s="44">
        <v>1</v>
      </c>
      <c r="N26" s="46">
        <v>9.0909090909090912E-2</v>
      </c>
      <c r="O26" s="44">
        <v>0</v>
      </c>
      <c r="P26" s="46">
        <v>0</v>
      </c>
      <c r="Q26" s="46">
        <v>2.0183486238532111E-2</v>
      </c>
    </row>
    <row r="27" spans="1:17" ht="15" x14ac:dyDescent="0.2">
      <c r="A27" s="43" t="s">
        <v>52</v>
      </c>
      <c r="B27" s="44">
        <v>548</v>
      </c>
      <c r="C27" s="45">
        <v>523</v>
      </c>
      <c r="D27" s="44">
        <v>485</v>
      </c>
      <c r="E27" s="46">
        <v>0.92734225621414912</v>
      </c>
      <c r="F27" s="44">
        <v>17</v>
      </c>
      <c r="G27" s="46">
        <v>3.2504780114722756E-2</v>
      </c>
      <c r="H27" s="44">
        <v>21</v>
      </c>
      <c r="I27" s="46">
        <v>4.0152963671128104E-2</v>
      </c>
      <c r="J27" s="45">
        <v>9</v>
      </c>
      <c r="K27" s="44">
        <v>7</v>
      </c>
      <c r="L27" s="46">
        <v>0.77777777777777779</v>
      </c>
      <c r="M27" s="44">
        <v>2</v>
      </c>
      <c r="N27" s="46">
        <v>0.22222222222222221</v>
      </c>
      <c r="O27" s="44">
        <v>0</v>
      </c>
      <c r="P27" s="46">
        <v>0</v>
      </c>
      <c r="Q27" s="46">
        <v>1.7208413001912046E-2</v>
      </c>
    </row>
    <row r="28" spans="1:17" ht="15.75" x14ac:dyDescent="0.25">
      <c r="A28" s="47" t="s">
        <v>17</v>
      </c>
      <c r="B28" s="48">
        <v>1065</v>
      </c>
      <c r="C28" s="48">
        <v>1068</v>
      </c>
      <c r="D28" s="48">
        <v>981</v>
      </c>
      <c r="E28" s="46">
        <v>0.9185393258426966</v>
      </c>
      <c r="F28" s="48">
        <v>40</v>
      </c>
      <c r="G28" s="46">
        <v>3.7453183520599252E-2</v>
      </c>
      <c r="H28" s="48">
        <v>47</v>
      </c>
      <c r="I28" s="46">
        <v>4.4007490636704123E-2</v>
      </c>
      <c r="J28" s="48">
        <v>20</v>
      </c>
      <c r="K28" s="48">
        <v>17</v>
      </c>
      <c r="L28" s="46">
        <v>0.85</v>
      </c>
      <c r="M28" s="48">
        <v>3</v>
      </c>
      <c r="N28" s="46">
        <v>0.15</v>
      </c>
      <c r="O28" s="48">
        <v>0</v>
      </c>
      <c r="P28" s="46">
        <v>0</v>
      </c>
      <c r="Q28" s="49">
        <v>1.8726591760299626E-2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91</v>
      </c>
      <c r="C30" s="45">
        <v>85</v>
      </c>
      <c r="D30" s="44">
        <v>77</v>
      </c>
      <c r="E30" s="46">
        <v>0.90588235294117647</v>
      </c>
      <c r="F30" s="44">
        <v>4</v>
      </c>
      <c r="G30" s="46">
        <v>4.7058823529411764E-2</v>
      </c>
      <c r="H30" s="44">
        <v>4</v>
      </c>
      <c r="I30" s="46">
        <v>4.7058823529411764E-2</v>
      </c>
      <c r="J30" s="45">
        <v>2</v>
      </c>
      <c r="K30" s="44">
        <v>1</v>
      </c>
      <c r="L30" s="46">
        <v>0.5</v>
      </c>
      <c r="M30" s="44">
        <v>1</v>
      </c>
      <c r="N30" s="46">
        <v>0.5</v>
      </c>
      <c r="O30" s="44">
        <v>0</v>
      </c>
      <c r="P30" s="46">
        <v>0</v>
      </c>
      <c r="Q30" s="46">
        <v>2.3529411764705882E-2</v>
      </c>
    </row>
    <row r="31" spans="1:17" ht="15" x14ac:dyDescent="0.2">
      <c r="A31" s="43" t="s">
        <v>19</v>
      </c>
      <c r="B31" s="44">
        <v>109</v>
      </c>
      <c r="C31" s="45">
        <v>105</v>
      </c>
      <c r="D31" s="44">
        <v>91</v>
      </c>
      <c r="E31" s="46">
        <v>0.8666666666666667</v>
      </c>
      <c r="F31" s="44">
        <v>6</v>
      </c>
      <c r="G31" s="46">
        <v>5.7142857142857141E-2</v>
      </c>
      <c r="H31" s="44">
        <v>8</v>
      </c>
      <c r="I31" s="46">
        <v>7.6190476190476197E-2</v>
      </c>
      <c r="J31" s="45">
        <v>3</v>
      </c>
      <c r="K31" s="44">
        <v>1</v>
      </c>
      <c r="L31" s="46">
        <v>0.33333333333333331</v>
      </c>
      <c r="M31" s="44">
        <v>2</v>
      </c>
      <c r="N31" s="46">
        <v>0.66666666666666663</v>
      </c>
      <c r="O31" s="44">
        <v>0</v>
      </c>
      <c r="P31" s="46">
        <v>0</v>
      </c>
      <c r="Q31" s="46">
        <v>2.8571428571428571E-2</v>
      </c>
    </row>
    <row r="32" spans="1:17" ht="15" x14ac:dyDescent="0.2">
      <c r="A32" s="43" t="s">
        <v>62</v>
      </c>
      <c r="B32" s="44">
        <v>30</v>
      </c>
      <c r="C32" s="45">
        <v>29</v>
      </c>
      <c r="D32" s="44">
        <v>26</v>
      </c>
      <c r="E32" s="46">
        <v>0.89655172413793105</v>
      </c>
      <c r="F32" s="44">
        <v>1</v>
      </c>
      <c r="G32" s="46">
        <v>3.4482758620689655E-2</v>
      </c>
      <c r="H32" s="44">
        <v>2</v>
      </c>
      <c r="I32" s="46">
        <v>6.8965517241379309E-2</v>
      </c>
      <c r="J32" s="45">
        <v>0</v>
      </c>
      <c r="K32" s="44">
        <v>0</v>
      </c>
      <c r="L32" s="46" t="e">
        <v>#DIV/0!</v>
      </c>
      <c r="M32" s="44">
        <v>0</v>
      </c>
      <c r="N32" s="46" t="e">
        <v>#DIV/0!</v>
      </c>
      <c r="O32" s="44">
        <v>0</v>
      </c>
      <c r="P32" s="46" t="e">
        <v>#DIV/0!</v>
      </c>
      <c r="Q32" s="46">
        <v>0</v>
      </c>
    </row>
    <row r="33" spans="1:17" ht="15" x14ac:dyDescent="0.2">
      <c r="A33" s="43" t="s">
        <v>20</v>
      </c>
      <c r="B33" s="44">
        <v>89</v>
      </c>
      <c r="C33" s="45">
        <v>83</v>
      </c>
      <c r="D33" s="44">
        <v>78</v>
      </c>
      <c r="E33" s="46">
        <v>0.93975903614457834</v>
      </c>
      <c r="F33" s="44">
        <v>3</v>
      </c>
      <c r="G33" s="46">
        <v>3.614457831325301E-2</v>
      </c>
      <c r="H33" s="44">
        <v>2</v>
      </c>
      <c r="I33" s="46">
        <v>2.4096385542168676E-2</v>
      </c>
      <c r="J33" s="45">
        <v>3</v>
      </c>
      <c r="K33" s="44">
        <v>2</v>
      </c>
      <c r="L33" s="46">
        <v>0.66666666666666663</v>
      </c>
      <c r="M33" s="44">
        <v>1</v>
      </c>
      <c r="N33" s="46">
        <v>0.33333333333333331</v>
      </c>
      <c r="O33" s="44">
        <v>0</v>
      </c>
      <c r="P33" s="46">
        <v>0</v>
      </c>
      <c r="Q33" s="46">
        <v>3.614457831325301E-2</v>
      </c>
    </row>
    <row r="34" spans="1:17" ht="15" x14ac:dyDescent="0.2">
      <c r="A34" s="43" t="s">
        <v>21</v>
      </c>
      <c r="B34" s="44">
        <v>232</v>
      </c>
      <c r="C34" s="45">
        <v>245</v>
      </c>
      <c r="D34" s="44">
        <v>214</v>
      </c>
      <c r="E34" s="46">
        <v>0.87346938775510208</v>
      </c>
      <c r="F34" s="44">
        <v>16</v>
      </c>
      <c r="G34" s="46">
        <v>6.5306122448979598E-2</v>
      </c>
      <c r="H34" s="44">
        <v>15</v>
      </c>
      <c r="I34" s="46">
        <v>6.1224489795918366E-2</v>
      </c>
      <c r="J34" s="45">
        <v>14</v>
      </c>
      <c r="K34" s="44">
        <v>12</v>
      </c>
      <c r="L34" s="46">
        <v>0.8571428571428571</v>
      </c>
      <c r="M34" s="44">
        <v>0</v>
      </c>
      <c r="N34" s="46">
        <v>0</v>
      </c>
      <c r="O34" s="44">
        <v>2</v>
      </c>
      <c r="P34" s="46">
        <v>0.14285714285714285</v>
      </c>
      <c r="Q34" s="46">
        <v>5.7142857142857141E-2</v>
      </c>
    </row>
    <row r="35" spans="1:17" ht="15.75" x14ac:dyDescent="0.25">
      <c r="A35" s="47" t="s">
        <v>22</v>
      </c>
      <c r="B35" s="48">
        <v>551</v>
      </c>
      <c r="C35" s="48">
        <v>547</v>
      </c>
      <c r="D35" s="48">
        <v>486</v>
      </c>
      <c r="E35" s="46">
        <v>0.88848263254113347</v>
      </c>
      <c r="F35" s="48">
        <v>30</v>
      </c>
      <c r="G35" s="46">
        <v>5.4844606946983544E-2</v>
      </c>
      <c r="H35" s="48">
        <v>31</v>
      </c>
      <c r="I35" s="46">
        <v>5.6672760511882997E-2</v>
      </c>
      <c r="J35" s="48">
        <v>22</v>
      </c>
      <c r="K35" s="48">
        <v>16</v>
      </c>
      <c r="L35" s="46">
        <v>0.72727272727272729</v>
      </c>
      <c r="M35" s="48">
        <v>4</v>
      </c>
      <c r="N35" s="46">
        <v>0.18181818181818182</v>
      </c>
      <c r="O35" s="48">
        <v>2</v>
      </c>
      <c r="P35" s="46">
        <v>9.0909090909090912E-2</v>
      </c>
      <c r="Q35" s="49">
        <v>4.0219378427787937E-2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640</v>
      </c>
      <c r="C37" s="45">
        <v>644</v>
      </c>
      <c r="D37" s="44">
        <v>577</v>
      </c>
      <c r="E37" s="46">
        <v>0.89596273291925466</v>
      </c>
      <c r="F37" s="44">
        <v>36</v>
      </c>
      <c r="G37" s="46">
        <v>5.5900621118012424E-2</v>
      </c>
      <c r="H37" s="44">
        <v>31</v>
      </c>
      <c r="I37" s="46">
        <v>4.813664596273292E-2</v>
      </c>
      <c r="J37" s="45">
        <v>23</v>
      </c>
      <c r="K37" s="44">
        <v>22</v>
      </c>
      <c r="L37" s="46">
        <v>0.95652173913043481</v>
      </c>
      <c r="M37" s="44">
        <v>1</v>
      </c>
      <c r="N37" s="46">
        <v>4.3478260869565216E-2</v>
      </c>
      <c r="O37" s="44">
        <v>0</v>
      </c>
      <c r="P37" s="46">
        <v>0</v>
      </c>
      <c r="Q37" s="46">
        <v>3.5714285714285712E-2</v>
      </c>
    </row>
    <row r="38" spans="1:17" ht="15" x14ac:dyDescent="0.2">
      <c r="A38" s="43" t="s">
        <v>54</v>
      </c>
      <c r="B38" s="44">
        <v>91</v>
      </c>
      <c r="C38" s="45">
        <v>110</v>
      </c>
      <c r="D38" s="44">
        <v>95</v>
      </c>
      <c r="E38" s="46">
        <v>0.86363636363636365</v>
      </c>
      <c r="F38" s="44">
        <v>7</v>
      </c>
      <c r="G38" s="46">
        <v>6.363636363636363E-2</v>
      </c>
      <c r="H38" s="44">
        <v>8</v>
      </c>
      <c r="I38" s="46">
        <v>7.2727272727272724E-2</v>
      </c>
      <c r="J38" s="45">
        <v>3</v>
      </c>
      <c r="K38" s="44">
        <v>3</v>
      </c>
      <c r="L38" s="46">
        <v>1</v>
      </c>
      <c r="M38" s="44">
        <v>0</v>
      </c>
      <c r="N38" s="46">
        <v>0</v>
      </c>
      <c r="O38" s="44">
        <v>0</v>
      </c>
      <c r="P38" s="46">
        <v>0</v>
      </c>
      <c r="Q38" s="46">
        <v>2.7272727272727271E-2</v>
      </c>
    </row>
    <row r="39" spans="1:17" ht="15.75" x14ac:dyDescent="0.25">
      <c r="A39" s="47" t="s">
        <v>23</v>
      </c>
      <c r="B39" s="48">
        <v>731</v>
      </c>
      <c r="C39" s="48">
        <v>754</v>
      </c>
      <c r="D39" s="48">
        <v>672</v>
      </c>
      <c r="E39" s="46">
        <v>0.89124668435013266</v>
      </c>
      <c r="F39" s="48">
        <v>43</v>
      </c>
      <c r="G39" s="46">
        <v>5.7029177718832889E-2</v>
      </c>
      <c r="H39" s="48">
        <v>39</v>
      </c>
      <c r="I39" s="46">
        <v>5.1724137931034482E-2</v>
      </c>
      <c r="J39" s="48">
        <v>26</v>
      </c>
      <c r="K39" s="48">
        <v>25</v>
      </c>
      <c r="L39" s="46">
        <v>0.96153846153846156</v>
      </c>
      <c r="M39" s="48">
        <v>1</v>
      </c>
      <c r="N39" s="46">
        <v>3.8461538461538464E-2</v>
      </c>
      <c r="O39" s="48">
        <v>0</v>
      </c>
      <c r="P39" s="46">
        <v>0</v>
      </c>
      <c r="Q39" s="49">
        <v>3.4482758620689655E-2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53</v>
      </c>
      <c r="C41" s="45">
        <v>48</v>
      </c>
      <c r="D41" s="44">
        <v>46</v>
      </c>
      <c r="E41" s="46">
        <v>0.95833333333333337</v>
      </c>
      <c r="F41" s="44">
        <v>1</v>
      </c>
      <c r="G41" s="46">
        <v>2.0833333333333332E-2</v>
      </c>
      <c r="H41" s="44">
        <v>1</v>
      </c>
      <c r="I41" s="46">
        <v>2.0833333333333332E-2</v>
      </c>
      <c r="J41" s="45">
        <v>1</v>
      </c>
      <c r="K41" s="44">
        <v>0</v>
      </c>
      <c r="L41" s="46">
        <v>0</v>
      </c>
      <c r="M41" s="44">
        <v>0</v>
      </c>
      <c r="N41" s="46">
        <v>0</v>
      </c>
      <c r="O41" s="44">
        <v>1</v>
      </c>
      <c r="P41" s="46">
        <v>1</v>
      </c>
      <c r="Q41" s="46">
        <v>2.0833333333333332E-2</v>
      </c>
    </row>
    <row r="42" spans="1:17" ht="15" x14ac:dyDescent="0.2">
      <c r="A42" s="43" t="s">
        <v>25</v>
      </c>
      <c r="B42" s="44">
        <v>9</v>
      </c>
      <c r="C42" s="45">
        <v>8</v>
      </c>
      <c r="D42" s="44">
        <v>7</v>
      </c>
      <c r="E42" s="46">
        <v>0.875</v>
      </c>
      <c r="F42" s="44">
        <v>0</v>
      </c>
      <c r="G42" s="46">
        <v>0</v>
      </c>
      <c r="H42" s="44">
        <v>1</v>
      </c>
      <c r="I42" s="46">
        <v>0.125</v>
      </c>
      <c r="J42" s="45">
        <v>0</v>
      </c>
      <c r="K42" s="44">
        <v>0</v>
      </c>
      <c r="L42" s="46" t="e">
        <v>#DIV/0!</v>
      </c>
      <c r="M42" s="44">
        <v>0</v>
      </c>
      <c r="N42" s="46" t="e">
        <v>#DIV/0!</v>
      </c>
      <c r="O42" s="44">
        <v>0</v>
      </c>
      <c r="P42" s="46" t="e">
        <v>#DIV/0!</v>
      </c>
      <c r="Q42" s="46">
        <v>0</v>
      </c>
    </row>
    <row r="43" spans="1:17" ht="15.75" x14ac:dyDescent="0.25">
      <c r="A43" s="47" t="s">
        <v>26</v>
      </c>
      <c r="B43" s="48">
        <v>62</v>
      </c>
      <c r="C43" s="48">
        <v>56</v>
      </c>
      <c r="D43" s="48">
        <v>53</v>
      </c>
      <c r="E43" s="46">
        <v>0.9464285714285714</v>
      </c>
      <c r="F43" s="48">
        <v>1</v>
      </c>
      <c r="G43" s="46">
        <v>1.7857142857142856E-2</v>
      </c>
      <c r="H43" s="48">
        <v>2</v>
      </c>
      <c r="I43" s="46">
        <v>3.5714285714285712E-2</v>
      </c>
      <c r="J43" s="48">
        <v>1</v>
      </c>
      <c r="K43" s="48">
        <v>0</v>
      </c>
      <c r="L43" s="46">
        <v>0</v>
      </c>
      <c r="M43" s="48">
        <v>0</v>
      </c>
      <c r="N43" s="46">
        <v>0</v>
      </c>
      <c r="O43" s="48">
        <v>1</v>
      </c>
      <c r="P43" s="46">
        <v>1</v>
      </c>
      <c r="Q43" s="49">
        <v>1.7857142857142856E-2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2792</v>
      </c>
      <c r="C45" s="48">
        <v>2835</v>
      </c>
      <c r="D45" s="48">
        <v>2590</v>
      </c>
      <c r="E45" s="46">
        <v>0.9135802469135802</v>
      </c>
      <c r="F45" s="48">
        <v>121</v>
      </c>
      <c r="G45" s="46">
        <v>4.2680776014109349E-2</v>
      </c>
      <c r="H45" s="48">
        <v>124</v>
      </c>
      <c r="I45" s="46">
        <v>4.3738977072310406E-2</v>
      </c>
      <c r="J45" s="48">
        <v>81</v>
      </c>
      <c r="K45" s="48">
        <v>70</v>
      </c>
      <c r="L45" s="46">
        <v>0.86419753086419748</v>
      </c>
      <c r="M45" s="48">
        <v>8</v>
      </c>
      <c r="N45" s="46">
        <v>9.8765432098765427E-2</v>
      </c>
      <c r="O45" s="48">
        <v>3</v>
      </c>
      <c r="P45" s="46">
        <v>3.7037037037037035E-2</v>
      </c>
      <c r="Q45" s="49">
        <v>2.8571428571428571E-2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6529</v>
      </c>
      <c r="C47" s="48">
        <v>6967</v>
      </c>
      <c r="D47" s="48">
        <v>6225</v>
      </c>
      <c r="E47" s="46">
        <v>0.89349791875986795</v>
      </c>
      <c r="F47" s="48">
        <v>369</v>
      </c>
      <c r="G47" s="46">
        <v>5.2963973015645184E-2</v>
      </c>
      <c r="H47" s="48">
        <v>373</v>
      </c>
      <c r="I47" s="46">
        <v>5.3538108224486868E-2</v>
      </c>
      <c r="J47" s="48">
        <v>195</v>
      </c>
      <c r="K47" s="48">
        <v>157</v>
      </c>
      <c r="L47" s="46">
        <v>0.80512820512820515</v>
      </c>
      <c r="M47" s="48">
        <v>25</v>
      </c>
      <c r="N47" s="46">
        <v>0.12820512820512819</v>
      </c>
      <c r="O47" s="48">
        <v>13</v>
      </c>
      <c r="P47" s="46">
        <v>6.6666666666666666E-2</v>
      </c>
      <c r="Q47" s="49">
        <v>2.7989091431032009E-2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R4" sqref="R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7"/>
  <sheetViews>
    <sheetView zoomScale="75" zoomScaleNormal="75" workbookViewId="0">
      <pane xSplit="1" ySplit="3" topLeftCell="B15" activePane="bottomRight" state="frozen"/>
      <selection activeCell="R4" sqref="R4"/>
      <selection pane="topRight" activeCell="R4" sqref="R4"/>
      <selection pane="bottomLeft" activeCell="R4" sqref="R4"/>
      <selection pane="bottomRight" activeCell="R4" sqref="R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R4" sqref="R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R4" sqref="R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B4" sqref="B4:Q47"/>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
  <sheetViews>
    <sheetView zoomScale="75" zoomScaleNormal="75" workbookViewId="0">
      <pane xSplit="1" ySplit="3" topLeftCell="B22" activePane="bottomRight" state="frozen"/>
      <selection activeCell="B4" sqref="B4:Q47"/>
      <selection pane="topRight" activeCell="B4" sqref="B4:Q47"/>
      <selection pane="bottomLeft" activeCell="B4" sqref="B4:Q47"/>
      <selection pane="bottomRight" activeCell="B4" sqref="B4:Q47"/>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OCT</vt:lpstr>
      <vt:lpstr>NOV</vt:lpstr>
      <vt:lpstr>DEC</vt:lpstr>
      <vt:lpstr>JAN</vt:lpstr>
      <vt:lpstr>FEB</vt:lpstr>
      <vt:lpstr>MAR</vt:lpstr>
      <vt:lpstr>APR</vt:lpstr>
      <vt:lpstr>MAY</vt:lpstr>
      <vt:lpstr>JUN</vt:lpstr>
      <vt:lpstr>JUL</vt:lpstr>
      <vt:lpstr>AUG</vt:lpstr>
      <vt:lpstr>SEP</vt:lpstr>
      <vt:lpstr>OB SUMMARY</vt:lpstr>
      <vt:lpstr>NIB SUMMARY</vt:lpstr>
      <vt:lpstr>STATE SUMMARY</vt:lpstr>
      <vt:lpstr>Notes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vector>
  </TitlesOfParts>
  <Company>State of Hawaii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MaryAngel Kanae-Turalde</dc:creator>
  <cp:lastModifiedBy>Faaland, Rakel K</cp:lastModifiedBy>
  <cp:lastPrinted>2014-11-13T20:48:22Z</cp:lastPrinted>
  <dcterms:created xsi:type="dcterms:W3CDTF">2007-08-09T17:33:27Z</dcterms:created>
  <dcterms:modified xsi:type="dcterms:W3CDTF">2026-01-09T18:56:53Z</dcterms:modified>
</cp:coreProperties>
</file>